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cstore\KEMPEO\KEM_PEO_ZHIL\plan\Жилищник 4593\Администрирование доходов\ТАРИФ 2018\"/>
    </mc:Choice>
  </mc:AlternateContent>
  <bookViews>
    <workbookView xWindow="120" yWindow="120" windowWidth="9720" windowHeight="7320"/>
  </bookViews>
  <sheets>
    <sheet name="01.06.(2017)" sheetId="4" r:id="rId1"/>
  </sheets>
  <definedNames>
    <definedName name="_xlnm._FilterDatabase" localSheetId="0" hidden="1">'01.06.(2017)'!$A$7:$H$200</definedName>
    <definedName name="_xlnm.Print_Titles" localSheetId="0">'01.06.(2017)'!$6:$6</definedName>
    <definedName name="_xlnm.Print_Area" localSheetId="0">'01.06.(2017)'!$A$1:$I$206</definedName>
  </definedNames>
  <calcPr calcId="162913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173" i="4"/>
  <c r="G28" i="4" l="1"/>
  <c r="H28" i="4" s="1"/>
  <c r="G34" i="4" l="1"/>
  <c r="H34" i="4" s="1"/>
  <c r="G9" i="4" l="1"/>
  <c r="H9" i="4" s="1"/>
  <c r="G10" i="4"/>
  <c r="G11" i="4"/>
  <c r="G12" i="4"/>
  <c r="H12" i="4" s="1"/>
  <c r="G13" i="4"/>
  <c r="H13" i="4" s="1"/>
  <c r="G14" i="4"/>
  <c r="G15" i="4"/>
  <c r="G16" i="4"/>
  <c r="H16" i="4" s="1"/>
  <c r="G17" i="4"/>
  <c r="H17" i="4" s="1"/>
  <c r="G18" i="4"/>
  <c r="G19" i="4"/>
  <c r="G20" i="4"/>
  <c r="H20" i="4" s="1"/>
  <c r="G21" i="4"/>
  <c r="H21" i="4" s="1"/>
  <c r="G22" i="4"/>
  <c r="G23" i="4"/>
  <c r="G24" i="4"/>
  <c r="H24" i="4" s="1"/>
  <c r="G25" i="4"/>
  <c r="H25" i="4" s="1"/>
  <c r="G26" i="4"/>
  <c r="G27" i="4"/>
  <c r="G29" i="4"/>
  <c r="H29" i="4" s="1"/>
  <c r="G30" i="4"/>
  <c r="H30" i="4" s="1"/>
  <c r="G31" i="4"/>
  <c r="G32" i="4"/>
  <c r="G33" i="4"/>
  <c r="H33" i="4" s="1"/>
  <c r="G35" i="4"/>
  <c r="H35" i="4" s="1"/>
  <c r="G36" i="4"/>
  <c r="G37" i="4"/>
  <c r="G38" i="4"/>
  <c r="H38" i="4" s="1"/>
  <c r="G39" i="4"/>
  <c r="H39" i="4" s="1"/>
  <c r="G40" i="4"/>
  <c r="G41" i="4"/>
  <c r="G42" i="4"/>
  <c r="H42" i="4" s="1"/>
  <c r="G43" i="4"/>
  <c r="H43" i="4" s="1"/>
  <c r="G44" i="4"/>
  <c r="G45" i="4"/>
  <c r="G46" i="4"/>
  <c r="H46" i="4" s="1"/>
  <c r="G47" i="4"/>
  <c r="H47" i="4" s="1"/>
  <c r="G48" i="4"/>
  <c r="G49" i="4"/>
  <c r="G50" i="4"/>
  <c r="H50" i="4" s="1"/>
  <c r="G51" i="4"/>
  <c r="H51" i="4" s="1"/>
  <c r="G52" i="4"/>
  <c r="G53" i="4"/>
  <c r="G54" i="4"/>
  <c r="H54" i="4" s="1"/>
  <c r="G55" i="4"/>
  <c r="H55" i="4" s="1"/>
  <c r="G56" i="4"/>
  <c r="G57" i="4"/>
  <c r="G58" i="4"/>
  <c r="H58" i="4" s="1"/>
  <c r="G59" i="4"/>
  <c r="H59" i="4" s="1"/>
  <c r="G60" i="4"/>
  <c r="G61" i="4"/>
  <c r="G62" i="4"/>
  <c r="H62" i="4" s="1"/>
  <c r="G63" i="4"/>
  <c r="H63" i="4" s="1"/>
  <c r="G64" i="4"/>
  <c r="G65" i="4"/>
  <c r="G66" i="4"/>
  <c r="H66" i="4" s="1"/>
  <c r="G67" i="4"/>
  <c r="H67" i="4" s="1"/>
  <c r="G68" i="4"/>
  <c r="G69" i="4"/>
  <c r="G70" i="4"/>
  <c r="H70" i="4" s="1"/>
  <c r="G71" i="4"/>
  <c r="H71" i="4" s="1"/>
  <c r="G72" i="4"/>
  <c r="G73" i="4"/>
  <c r="G74" i="4"/>
  <c r="H74" i="4" s="1"/>
  <c r="G75" i="4"/>
  <c r="H75" i="4" s="1"/>
  <c r="G76" i="4"/>
  <c r="H76" i="4" s="1"/>
  <c r="G77" i="4"/>
  <c r="G78" i="4"/>
  <c r="G79" i="4"/>
  <c r="H79" i="4" s="1"/>
  <c r="G80" i="4"/>
  <c r="G81" i="4"/>
  <c r="G82" i="4"/>
  <c r="H82" i="4" s="1"/>
  <c r="G83" i="4"/>
  <c r="H83" i="4" s="1"/>
  <c r="G84" i="4"/>
  <c r="G85" i="4"/>
  <c r="G86" i="4"/>
  <c r="H86" i="4" s="1"/>
  <c r="G87" i="4"/>
  <c r="H87" i="4" s="1"/>
  <c r="G88" i="4"/>
  <c r="G89" i="4"/>
  <c r="G90" i="4"/>
  <c r="H90" i="4" s="1"/>
  <c r="G91" i="4"/>
  <c r="H91" i="4" s="1"/>
  <c r="G92" i="4"/>
  <c r="G93" i="4"/>
  <c r="G94" i="4"/>
  <c r="H94" i="4" s="1"/>
  <c r="G95" i="4"/>
  <c r="H95" i="4" s="1"/>
  <c r="G8" i="4"/>
  <c r="H8" i="4" s="1"/>
  <c r="H10" i="4"/>
  <c r="H11" i="4"/>
  <c r="H14" i="4"/>
  <c r="H15" i="4"/>
  <c r="H18" i="4"/>
  <c r="H19" i="4"/>
  <c r="H22" i="4"/>
  <c r="H23" i="4"/>
  <c r="H26" i="4"/>
  <c r="H27" i="4"/>
  <c r="H31" i="4"/>
  <c r="H32" i="4"/>
  <c r="H36" i="4"/>
  <c r="H37" i="4"/>
  <c r="H40" i="4"/>
  <c r="H41" i="4"/>
  <c r="H44" i="4"/>
  <c r="H45" i="4"/>
  <c r="H48" i="4"/>
  <c r="H49" i="4"/>
  <c r="H52" i="4"/>
  <c r="H53" i="4"/>
  <c r="H56" i="4"/>
  <c r="H57" i="4"/>
  <c r="H60" i="4"/>
  <c r="H61" i="4"/>
  <c r="H64" i="4"/>
  <c r="H65" i="4"/>
  <c r="H68" i="4"/>
  <c r="H69" i="4"/>
  <c r="H72" i="4"/>
  <c r="H73" i="4"/>
  <c r="H77" i="4"/>
  <c r="H78" i="4"/>
  <c r="H80" i="4"/>
  <c r="H81" i="4"/>
  <c r="H84" i="4"/>
  <c r="H85" i="4"/>
  <c r="H88" i="4"/>
  <c r="H89" i="4"/>
  <c r="H92" i="4"/>
  <c r="H93" i="4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96" i="4"/>
  <c r="H96" i="4" s="1"/>
</calcChain>
</file>

<file path=xl/sharedStrings.xml><?xml version="1.0" encoding="utf-8"?>
<sst xmlns="http://schemas.openxmlformats.org/spreadsheetml/2006/main" count="205" uniqueCount="205">
  <si>
    <t>ВОЛГОГРАДСКАЯ, 4</t>
  </si>
  <si>
    <t>ВОЛГОГРАДСКАЯ, 6</t>
  </si>
  <si>
    <t>ВОЛГОГРАДСКАЯ, 8</t>
  </si>
  <si>
    <t>ВОЛГОГРАДСКАЯ, 14</t>
  </si>
  <si>
    <t>ВОЛГОГРАДСКАЯ, 16</t>
  </si>
  <si>
    <t>ВОЛГОГРАДСКАЯ, 18</t>
  </si>
  <si>
    <t>ВОЛГОГРАДСКАЯ, 20</t>
  </si>
  <si>
    <t>ЛЕНИНА ПР., 118а</t>
  </si>
  <si>
    <t>ЛЕНИНА ПР., 120</t>
  </si>
  <si>
    <t>ЛЕНИНА ПР., 122а</t>
  </si>
  <si>
    <t>ЛЕНИНА ПР., 124</t>
  </si>
  <si>
    <t>ЛЕНИНА ПР., 126</t>
  </si>
  <si>
    <t>ЛЕНИНА ПР., 128</t>
  </si>
  <si>
    <t>ЛЕНИНА ПР., 128а</t>
  </si>
  <si>
    <t>ЛЕНИНА ПР., 130</t>
  </si>
  <si>
    <t>ЛЕНИНА ПР., 132</t>
  </si>
  <si>
    <t>ЛЕНИНА ПР., 132а</t>
  </si>
  <si>
    <t>ЛЕНИНА ПР., 134</t>
  </si>
  <si>
    <t>ЛЕНИНА ПР., 136</t>
  </si>
  <si>
    <t>ЛЕНИНА ПР., 136а</t>
  </si>
  <si>
    <t>ЛЕНИНГРАДСКИЙ ПР., 3</t>
  </si>
  <si>
    <t>ЛЕНИНГРАДСКИЙ ПР., 3а</t>
  </si>
  <si>
    <t>ЛЕНИНГРАДСКИЙ ПР., 5</t>
  </si>
  <si>
    <t>ЛЕНИНГРАДСКИЙ ПР., 5а</t>
  </si>
  <si>
    <t>ЛЕНИНГРАДСКИЙ ПР., 7а</t>
  </si>
  <si>
    <t>ЛЕНИНГРАДСКИЙ ПР., 7</t>
  </si>
  <si>
    <t>МОСКОВСКИЙ ПР., 13</t>
  </si>
  <si>
    <t>МОСКОВСКИЙ ПР., 13а</t>
  </si>
  <si>
    <t>МОСКОВСКИЙ ПР., 15</t>
  </si>
  <si>
    <t>МОСКОВСКИЙ ПР., 15а</t>
  </si>
  <si>
    <t>МОСКОВСКИЙ ПР., 17</t>
  </si>
  <si>
    <t>МОСКОВСКИЙ ПР., 17б</t>
  </si>
  <si>
    <t>МОСКОВСКИЙ ПР., 21</t>
  </si>
  <si>
    <t>МОСКОВСКИЙ ПР., 23</t>
  </si>
  <si>
    <t>МОСКОВСКИЙ ПР., 23б</t>
  </si>
  <si>
    <t>МОСКОВСКИЙ ПР., 25</t>
  </si>
  <si>
    <t>МОСКОВСКИЙ ПР., 27</t>
  </si>
  <si>
    <t>МОСКОВСКИЙ ПР., 29а</t>
  </si>
  <si>
    <t>МОСКОВСКИЙ ПР., 29</t>
  </si>
  <si>
    <t>ОКТЯБРЬСКИЙ ПР., 52а</t>
  </si>
  <si>
    <t>ОКТЯБРЬСКИЙ ПР., 52</t>
  </si>
  <si>
    <t>ОКТЯБРЬСКИЙ ПР., 54</t>
  </si>
  <si>
    <t>ОКТЯБРЬСКИЙ ПР., 56</t>
  </si>
  <si>
    <t>ОКТЯБРЬСКИЙ ПР., 56а</t>
  </si>
  <si>
    <t>ОКТЯБРЬСКИЙ ПР., 58</t>
  </si>
  <si>
    <t>ОКТЯБРЬСКИЙ ПР., 60</t>
  </si>
  <si>
    <t>ОКТЯБРЬСКИЙ ПР., 62</t>
  </si>
  <si>
    <t>ОКТЯБРЬСКИЙ ПР., 64б</t>
  </si>
  <si>
    <t>ОКТЯБРЬСКИЙ ПР., 64</t>
  </si>
  <si>
    <t>ОКТЯБРЬСКИЙ ПР., 64а</t>
  </si>
  <si>
    <t>ОКТЯБРЬСКИЙ ПР., 66</t>
  </si>
  <si>
    <t>ОКТЯБРЬСКИЙ ПР., 66а</t>
  </si>
  <si>
    <t>ОКТЯБРЬСКИЙ ПР., 67</t>
  </si>
  <si>
    <t>ОКТЯБРЬСКИЙ ПР., 67а</t>
  </si>
  <si>
    <t>ОКТЯБРЬСКИЙ ПР., 68</t>
  </si>
  <si>
    <t>ОКТЯБРЬСКИЙ ПР., 69</t>
  </si>
  <si>
    <t>ОКТЯБРЬСКИЙ ПР., 69а</t>
  </si>
  <si>
    <t>ОКТЯБРЬСКИЙ ПР., 70</t>
  </si>
  <si>
    <t>ОКТЯБРЬСКИЙ ПР., 71а</t>
  </si>
  <si>
    <t>ОКТЯБРЬСКИЙ ПР., 71</t>
  </si>
  <si>
    <t>ОКТЯБРЬСКИЙ ПР., 72</t>
  </si>
  <si>
    <t>ОКТЯБРЬСКИЙ ПР., 73</t>
  </si>
  <si>
    <t>ОКТЯБРЬСКИЙ ПР., 73а</t>
  </si>
  <si>
    <t>ОКТЯБРЬСКИЙ ПР., 74</t>
  </si>
  <si>
    <t>ОКТЯБРЬСКИЙ ПР., 75а</t>
  </si>
  <si>
    <t>ОКТЯБРЬСКИЙ ПР., 75</t>
  </si>
  <si>
    <t>ОКТЯБРЬСКИЙ ПР., 77б</t>
  </si>
  <si>
    <t>ОКТЯБРЬСКИЙ ПР., 77а</t>
  </si>
  <si>
    <t>ОКТЯБРЬСКИЙ ПР., 77</t>
  </si>
  <si>
    <t>СТРОИТЕЛЕЙ Б., 1</t>
  </si>
  <si>
    <t>СТРОИТЕЛЕЙ Б., 3</t>
  </si>
  <si>
    <t>СТРОИТЕЛЕЙ Б., 4</t>
  </si>
  <si>
    <t>СТРОИТЕЛЕЙ Б., 5</t>
  </si>
  <si>
    <t>СТРОИТЕЛЕЙ Б., 6</t>
  </si>
  <si>
    <t>СТРОИТЕЛЕЙ Б., 7</t>
  </si>
  <si>
    <t>СТРОИТЕЛЕЙ Б., 11</t>
  </si>
  <si>
    <t>СТРОИТЕЛЕЙ Б., 13</t>
  </si>
  <si>
    <t>СТРОИТЕЛЕЙ Б., 15</t>
  </si>
  <si>
    <t>№№</t>
  </si>
  <si>
    <t xml:space="preserve">Адресс </t>
  </si>
  <si>
    <t>ЛЕНИНА ПР., 137а</t>
  </si>
  <si>
    <t>ЛЕНИНА ПР., 137б</t>
  </si>
  <si>
    <t>ЛЕНИНА ПР., 138а</t>
  </si>
  <si>
    <t>ЛЕНИНА ПР., 139а</t>
  </si>
  <si>
    <t>ЛЕНИНА ПР., 139в</t>
  </si>
  <si>
    <t>ЛЕНИНА ПР., 139б</t>
  </si>
  <si>
    <t>ЛЕНИНА ПР., 139</t>
  </si>
  <si>
    <t>ЛЕНИНА ПР., 140а</t>
  </si>
  <si>
    <t>ЛЕНИНА ПР., 141а</t>
  </si>
  <si>
    <t>ЛЕНИНА ПР., 141</t>
  </si>
  <si>
    <t>ЛЕНИНА ПР., 142б</t>
  </si>
  <si>
    <t>ЛЕНИНА ПР., 142а</t>
  </si>
  <si>
    <t>ЛЕНИНА ПР., 143</t>
  </si>
  <si>
    <t>ЛЕНИНА ПР., 146</t>
  </si>
  <si>
    <t>ЛЕНИНГРАДСКИЙ ПР., 13б</t>
  </si>
  <si>
    <t>ЛЕНИНГРАДСКИЙ ПР., 13а</t>
  </si>
  <si>
    <t>ЛЕНИНГРАДСКИЙ ПР., 13</t>
  </si>
  <si>
    <t>ЛЕНИНГРАДСКИЙ ПР., 15а</t>
  </si>
  <si>
    <t>ЛЕНИНГРАДСКИЙ ПР., 15</t>
  </si>
  <si>
    <t>ЛЕНИНГРАДСКИЙ ПР., 21</t>
  </si>
  <si>
    <t>ЛЕНИНГРАДСКИЙ ПР., 21б</t>
  </si>
  <si>
    <t>ЛЕНИНГРАДСКИЙ ПР., 21г</t>
  </si>
  <si>
    <t>ЛЕНИНГРАДСКИЙ ПР., 21в</t>
  </si>
  <si>
    <t>ЛЕНИНГРАДСКИЙ ПР., 21а</t>
  </si>
  <si>
    <t>ЛЕНИНГРАДСКИЙ ПР., 23</t>
  </si>
  <si>
    <t>ЛЕНИНГРАДСКИЙ ПР., 23в</t>
  </si>
  <si>
    <t>ЛЕНИНГРАДСКИЙ ПР., 23а</t>
  </si>
  <si>
    <t>ЛЕНИНГРАДСКИЙ ПР., 23б</t>
  </si>
  <si>
    <t>ЛЕНИНГРАДСКИЙ ПР., 25а</t>
  </si>
  <si>
    <t>ЛЕНИНГРАДСКИЙ ПР., 25в</t>
  </si>
  <si>
    <t>ЛЕНИНГРАДСКИЙ ПР., 25</t>
  </si>
  <si>
    <t>ЛЕНИНГРАДСКИЙ ПР., 25б</t>
  </si>
  <si>
    <t>ЛЕНИНГРАДСКИЙ ПР., 27</t>
  </si>
  <si>
    <t>ЛЕНИНГРАДСКИЙ ПР., 27а</t>
  </si>
  <si>
    <t>ЛЕНИНГРАДСКИЙ ПР., 31а</t>
  </si>
  <si>
    <t>ЛЕНИНГРАДСКИЙ ПР., 31</t>
  </si>
  <si>
    <t>ЛЕНИНГРАДСКИЙ ПР., 33</t>
  </si>
  <si>
    <t>ОКТЯБРЬСКИЙ ПР., 79</t>
  </si>
  <si>
    <t>ОКТЯБРЬСКИЙ ПР., 81</t>
  </si>
  <si>
    <t>ОКТЯБРЬСКИЙ ПР., 87</t>
  </si>
  <si>
    <t>ОКТЯБРЬСКИЙ ПР., 91</t>
  </si>
  <si>
    <t>ОКТЯБРЬСКИЙ ПР., 93</t>
  </si>
  <si>
    <t>СТРОИТЕЛЕЙ Б., 12а</t>
  </si>
  <si>
    <t>СТРОИТЕЛЕЙ Б., 12</t>
  </si>
  <si>
    <t>СТРОИТЕЛЕЙ Б., 14а</t>
  </si>
  <si>
    <t>СТРОИТЕЛЕЙ Б., 16а</t>
  </si>
  <si>
    <t>СТРОИТЕЛЕЙ Б., 16</t>
  </si>
  <si>
    <t>СТРОИТЕЛЕЙ Б., 16б</t>
  </si>
  <si>
    <t>СТРОИТЕЛЕЙ Б., 22б</t>
  </si>
  <si>
    <t>СТРОИТЕЛЕЙ Б., 22</t>
  </si>
  <si>
    <t>СТРОИТЕЛЕЙ Б., 22а</t>
  </si>
  <si>
    <t>СТРОИТЕЛЕЙ Б., 24а</t>
  </si>
  <si>
    <t>СТРОИТЕЛЕЙ Б., 24</t>
  </si>
  <si>
    <t>СТРОИТЕЛЕЙ Б., 26/1</t>
  </si>
  <si>
    <t>СТРОИТЕЛЕЙ Б., 26г</t>
  </si>
  <si>
    <t>СТРОИТЕЛЕЙ Б., 26в</t>
  </si>
  <si>
    <t>СТРОИТЕЛЕЙ Б., 26б</t>
  </si>
  <si>
    <t>СТРОИТЕЛЕЙ Б., 26а</t>
  </si>
  <si>
    <t>СТРОИТЕЛЕЙ Б., 26</t>
  </si>
  <si>
    <t>СТРОИТЕЛЕЙ Б., 26/2</t>
  </si>
  <si>
    <t>СТРОИТЕЛЕЙ Б., 28б</t>
  </si>
  <si>
    <t>СТРОИТЕЛЕЙ Б., 28а</t>
  </si>
  <si>
    <t>СТРОИТЕЛЕЙ Б., 30</t>
  </si>
  <si>
    <t>СТРОИТЕЛЕЙ Б., 30б</t>
  </si>
  <si>
    <t>СТРОИТЕЛЕЙ Б., 30а</t>
  </si>
  <si>
    <t>СТРОИТЕЛЕЙ Б., 32</t>
  </si>
  <si>
    <t>СТРОИТЕЛЕЙ Б., 32а</t>
  </si>
  <si>
    <t>СТРОИТЕЛЕЙ Б., 34а</t>
  </si>
  <si>
    <t>ХИМИКОВ ПР., 24а</t>
  </si>
  <si>
    <t>ХИМИКОВ ПР., 24</t>
  </si>
  <si>
    <t>ХИМИКОВ ПР., 26</t>
  </si>
  <si>
    <t>ХИМИКОВ ПР., 26а</t>
  </si>
  <si>
    <t>КОМСОМОЛЬСКИЙ ПР., 39а</t>
  </si>
  <si>
    <t>КОМСОМОЛЬСКИЙ ПР., 43а</t>
  </si>
  <si>
    <t>КОМСОМОЛЬСКИЙ ПР., 43б</t>
  </si>
  <si>
    <t>КОМСОМОЛЬСКИЙ ПР., 43</t>
  </si>
  <si>
    <t>КОМСОМОЛЬСКИЙ ПР., 49б</t>
  </si>
  <si>
    <t>КОМСОМОЛЬСКИЙ ПР., 49</t>
  </si>
  <si>
    <t>КОМСОМОЛЬСКИЙ ПР., 49а</t>
  </si>
  <si>
    <t>КОМСОМОЛЬСКИЙ ПР., 49в</t>
  </si>
  <si>
    <t>КОМСОМОЛЬСКИЙ ПР., 51</t>
  </si>
  <si>
    <t>КОМСОМОЛЬСКИЙ ПР., 53</t>
  </si>
  <si>
    <t>КОМСОМОЛЬСКИЙ ПР., 53б</t>
  </si>
  <si>
    <t>КОМСОМОЛЬСКИЙ ПР., 53а</t>
  </si>
  <si>
    <t>КОМСОМОЛЬСКИЙ ПР., 53в</t>
  </si>
  <si>
    <t>КОМСОМОЛЬСКИЙ ПР., 57</t>
  </si>
  <si>
    <t>КОМСОМОЛЬСКИЙ ПР., 59</t>
  </si>
  <si>
    <t>КОМСОМОЛЬСКИЙ ПР., 63</t>
  </si>
  <si>
    <t>КОМСОМОЛЬСКИЙ ПР., 65</t>
  </si>
  <si>
    <t>КОМСОМОЛЬСКИЙ ПР., 67</t>
  </si>
  <si>
    <t>КОМСОМОЛЬСКИЙ ПР., 69</t>
  </si>
  <si>
    <t>КОМСОМОЛЬСКИЙ ПР., 71</t>
  </si>
  <si>
    <t>ЛЕНИНГРАДСКИЙ ПР., 30б</t>
  </si>
  <si>
    <t>ЛЕНИНГРАДСКИЙ ПР., 30</t>
  </si>
  <si>
    <t>ЛЕНИНГРАДСКИЙ ПР., 30а</t>
  </si>
  <si>
    <t>ЛЕНИНГРАДСКИЙ ПР., 30/3</t>
  </si>
  <si>
    <t>ЛЕНИНГРАДСКИЙ ПР., 30/2</t>
  </si>
  <si>
    <t>ЛЕНИНГРАДСКИЙ ПР., 30/1</t>
  </si>
  <si>
    <t>ЛЕНИНГРАДСКИЙ ПР., 32а</t>
  </si>
  <si>
    <t>ЛЕНИНГРАДСКИЙ ПР., 34</t>
  </si>
  <si>
    <t>ЛЕНИНГРАДСКИЙ ПР., 34а</t>
  </si>
  <si>
    <t>ЛЕНИНГРАДСКИЙ ПР., 36б</t>
  </si>
  <si>
    <t>ЛЕНИНГРАДСКИЙ ПР., 36</t>
  </si>
  <si>
    <t>ЛЕНИНГРАДСКИЙ ПР., 36а</t>
  </si>
  <si>
    <t>ЛЕНИНГРАДСКИЙ ПР., 38а</t>
  </si>
  <si>
    <t>ЛЕНИНГРАДСКИЙ ПР., 38</t>
  </si>
  <si>
    <t>ЛЕНИНГРАДСКИЙ ПР., 38б</t>
  </si>
  <si>
    <t>ЛЕНИНГРАДСКИЙ ПР., 40в</t>
  </si>
  <si>
    <t>ЛЕНИНГРАДСКИЙ ПР., 40б</t>
  </si>
  <si>
    <t>ЛЕНИНГРАДСКИЙ ПР., 40а</t>
  </si>
  <si>
    <t>ЛЕНИНГРАДСКИЙ ПР., 40</t>
  </si>
  <si>
    <t>МАРКОВЦЕВА, 22а</t>
  </si>
  <si>
    <t>МАРКОВЦЕВА, 22</t>
  </si>
  <si>
    <t>МАРКОВЦЕВА, 24а</t>
  </si>
  <si>
    <t>МАРКОВЦЕВА, 24</t>
  </si>
  <si>
    <t>Ком.услуга по ХВС(ГВС) на общедомовые нужды,м3/м-ц</t>
  </si>
  <si>
    <t>Начальник ПЭО</t>
  </si>
  <si>
    <t>площадь с нежилыми помещениями,м2</t>
  </si>
  <si>
    <t>этажность</t>
  </si>
  <si>
    <t>Общая площадь помещений,входящая в состав общего имущества,м2</t>
  </si>
  <si>
    <t>норматив потребления холодной(горячей) воды на общедомовые нужды м3/м2 о.и.</t>
  </si>
  <si>
    <t>Примечание: Постановление Региональной Энергетической Комиссии Кемеровской области №67 от 19.05.2017г." Об утверждении нормативов потребления холодной воды,горячей воды,отведения сточных вод в целях содержания общего имущества в многоквартирных домах на территории Кемеровской области"</t>
  </si>
  <si>
    <t>норматив потребления   ХВС(ГВС) на общедомовые нужды,м3/м2 площади дома</t>
  </si>
  <si>
    <t>норматив потребления   водоотведение на общедомовые нужды,м3/м2 площади дома</t>
  </si>
  <si>
    <t>Расчет                                                                                                                                                        потребления коммунальной услуги по холодному(горячему) водоснабжению и водоотведению  на общедомовые нужды на с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</si>
</sst>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_-* #,##0.00000_р_._-;\-* #,##0.00000_р_._-;_-* &quot;-&quot;??_р_._-;_-@_-"/>
    <numFmt numFmtId="167" formatCode="_-* #,##0.00000\ _₽_-;\-* #,##0.00000\ _₽_-;_-* &quot;-&quot;?????\ _₽_-;_-@_-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 vertical="justify" wrapText="1"/>
    </xf>
    <xf numFmtId="0" fontId="2" fillId="2" borderId="2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1" applyFont="1" applyFill="1" applyBorder="1"/>
    <xf numFmtId="0" fontId="2" fillId="2" borderId="0" xfId="1" applyFont="1" applyFill="1" applyBorder="1"/>
    <xf numFmtId="0" fontId="0" fillId="0" borderId="0" xfId="0" applyBorder="1"/>
    <xf numFmtId="0" fontId="2" fillId="2" borderId="3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165" fontId="7" fillId="0" borderId="1" xfId="2" applyFont="1" applyBorder="1"/>
    <xf numFmtId="0" fontId="1" fillId="0" borderId="1" xfId="0" applyFont="1" applyBorder="1"/>
    <xf numFmtId="2" fontId="1" fillId="0" borderId="1" xfId="0" applyNumberFormat="1" applyFont="1" applyBorder="1"/>
    <xf numFmtId="166" fontId="1" fillId="0" borderId="1" xfId="0" applyNumberFormat="1" applyFont="1" applyBorder="1"/>
    <xf numFmtId="165" fontId="2" fillId="2" borderId="1" xfId="2" applyFont="1" applyFill="1" applyBorder="1"/>
    <xf numFmtId="165" fontId="2" fillId="2" borderId="3" xfId="2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167" fontId="0" fillId="0" borderId="1" xfId="0" applyNumberFormat="1" applyBorder="1"/>
  </cellXfs>
  <cellStyles count="3">
    <cellStyle name="Обычный" xfId="0" builtinId="0"/>
    <cellStyle name="Обычный_Лист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view="pageBreakPreview" zoomScale="85" zoomScaleNormal="100" zoomScaleSheetLayoutView="85" workbookViewId="0">
      <pane xSplit="2" ySplit="7" topLeftCell="C141" activePane="bottomRight" state="frozen"/>
      <selection pane="topRight" activeCell="C1" sqref="C1"/>
      <selection pane="bottomLeft" activeCell="A14" sqref="A14"/>
      <selection pane="bottomRight" sqref="A1:I1"/>
    </sheetView>
  </sheetViews>
  <sheetFormatPr defaultRowHeight="12.75" x14ac:dyDescent="0.2"/>
  <cols>
    <col min="1" max="1" width="5.7109375" customWidth="1"/>
    <col min="2" max="2" width="31.140625" customWidth="1"/>
    <col min="3" max="3" width="6.140625" customWidth="1"/>
    <col min="4" max="4" width="11.85546875" customWidth="1"/>
    <col min="5" max="6" width="15" customWidth="1"/>
    <col min="7" max="7" width="14.42578125" customWidth="1"/>
    <col min="8" max="8" width="13.7109375" customWidth="1"/>
    <col min="9" max="9" width="14.85546875" customWidth="1"/>
  </cols>
  <sheetData>
    <row r="1" spans="1:9" ht="52.5" customHeight="1" x14ac:dyDescent="0.2">
      <c r="A1" s="20" t="s">
        <v>204</v>
      </c>
      <c r="B1" s="20"/>
      <c r="C1" s="20"/>
      <c r="D1" s="20"/>
      <c r="E1" s="20"/>
      <c r="F1" s="20"/>
      <c r="G1" s="20"/>
      <c r="H1" s="20"/>
      <c r="I1" s="20"/>
    </row>
    <row r="3" spans="1:9" ht="12.75" customHeight="1" x14ac:dyDescent="0.2">
      <c r="A3" s="21" t="s">
        <v>201</v>
      </c>
      <c r="B3" s="21"/>
      <c r="C3" s="21"/>
      <c r="D3" s="21"/>
      <c r="E3" s="21"/>
      <c r="F3" s="21"/>
      <c r="G3" s="21"/>
    </row>
    <row r="4" spans="1:9" ht="47.25" customHeight="1" x14ac:dyDescent="0.2">
      <c r="A4" s="21"/>
      <c r="B4" s="21"/>
      <c r="C4" s="21"/>
      <c r="D4" s="21"/>
      <c r="E4" s="21"/>
      <c r="F4" s="21"/>
      <c r="G4" s="21"/>
    </row>
    <row r="5" spans="1:9" ht="36.75" customHeight="1" x14ac:dyDescent="0.2">
      <c r="B5" s="2"/>
      <c r="C5" s="12"/>
      <c r="D5" s="13"/>
      <c r="E5" s="13"/>
      <c r="F5" s="2"/>
      <c r="G5" s="2"/>
    </row>
    <row r="6" spans="1:9" ht="108" customHeight="1" x14ac:dyDescent="0.2">
      <c r="A6" s="5" t="s">
        <v>78</v>
      </c>
      <c r="B6" s="5" t="s">
        <v>79</v>
      </c>
      <c r="C6" s="4" t="s">
        <v>198</v>
      </c>
      <c r="D6" s="4" t="s">
        <v>200</v>
      </c>
      <c r="E6" s="10" t="s">
        <v>199</v>
      </c>
      <c r="F6" s="10" t="s">
        <v>197</v>
      </c>
      <c r="G6" s="4" t="s">
        <v>195</v>
      </c>
      <c r="H6" s="4" t="s">
        <v>202</v>
      </c>
      <c r="I6" s="4" t="s">
        <v>203</v>
      </c>
    </row>
    <row r="7" spans="1:9" ht="13.5" customHeight="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s="11" customFormat="1" x14ac:dyDescent="0.2">
      <c r="A8" s="15">
        <v>1</v>
      </c>
      <c r="B8" s="1" t="s">
        <v>3</v>
      </c>
      <c r="C8" s="1">
        <v>5</v>
      </c>
      <c r="D8" s="1">
        <v>2.7300000000000001E-2</v>
      </c>
      <c r="E8" s="18">
        <v>302</v>
      </c>
      <c r="F8" s="14">
        <v>2708.7</v>
      </c>
      <c r="G8" s="16">
        <f>D8*E8</f>
        <v>8.2446000000000002</v>
      </c>
      <c r="H8" s="17">
        <f t="shared" ref="H8:H71" si="0">G8/F8</f>
        <v>3.0437479233580687E-3</v>
      </c>
      <c r="I8" s="22">
        <f t="shared" ref="I8:I71" si="1">H8*2</f>
        <v>6.0874958467161374E-3</v>
      </c>
    </row>
    <row r="9" spans="1:9" x14ac:dyDescent="0.2">
      <c r="A9" s="15">
        <v>2</v>
      </c>
      <c r="B9" s="1" t="s">
        <v>4</v>
      </c>
      <c r="C9" s="1">
        <v>5</v>
      </c>
      <c r="D9" s="1">
        <v>2.7300000000000001E-2</v>
      </c>
      <c r="E9" s="18">
        <v>301.39999999999998</v>
      </c>
      <c r="F9" s="14">
        <v>2721.5</v>
      </c>
      <c r="G9" s="16">
        <f t="shared" ref="G9:G72" si="2">D9*E9</f>
        <v>8.2282200000000003</v>
      </c>
      <c r="H9" s="17">
        <f t="shared" si="0"/>
        <v>3.023413558699247E-3</v>
      </c>
      <c r="I9" s="22">
        <f t="shared" si="1"/>
        <v>6.046827117398494E-3</v>
      </c>
    </row>
    <row r="10" spans="1:9" x14ac:dyDescent="0.2">
      <c r="A10" s="15">
        <v>3</v>
      </c>
      <c r="B10" s="1" t="s">
        <v>5</v>
      </c>
      <c r="C10" s="1">
        <v>5</v>
      </c>
      <c r="D10" s="1">
        <v>2.7300000000000001E-2</v>
      </c>
      <c r="E10" s="18">
        <v>303.7</v>
      </c>
      <c r="F10" s="14">
        <v>2709.3</v>
      </c>
      <c r="G10" s="16">
        <f t="shared" si="2"/>
        <v>8.29101</v>
      </c>
      <c r="H10" s="17">
        <f t="shared" si="0"/>
        <v>3.0602037426641568E-3</v>
      </c>
      <c r="I10" s="22">
        <f t="shared" si="1"/>
        <v>6.1204074853283136E-3</v>
      </c>
    </row>
    <row r="11" spans="1:9" x14ac:dyDescent="0.2">
      <c r="A11" s="15">
        <v>4</v>
      </c>
      <c r="B11" s="1" t="s">
        <v>6</v>
      </c>
      <c r="C11" s="1">
        <v>9</v>
      </c>
      <c r="D11" s="1">
        <v>2.18E-2</v>
      </c>
      <c r="E11" s="18">
        <v>644.4</v>
      </c>
      <c r="F11" s="14">
        <v>3820.5</v>
      </c>
      <c r="G11" s="16">
        <f t="shared" si="2"/>
        <v>14.04792</v>
      </c>
      <c r="H11" s="17">
        <f t="shared" si="0"/>
        <v>3.6769846878680801E-3</v>
      </c>
      <c r="I11" s="22">
        <f t="shared" si="1"/>
        <v>7.3539693757361602E-3</v>
      </c>
    </row>
    <row r="12" spans="1:9" x14ac:dyDescent="0.2">
      <c r="A12" s="15">
        <v>5</v>
      </c>
      <c r="B12" s="3" t="s">
        <v>0</v>
      </c>
      <c r="C12" s="1">
        <v>9</v>
      </c>
      <c r="D12" s="1">
        <v>2.18E-2</v>
      </c>
      <c r="E12" s="18">
        <v>630.70000000000005</v>
      </c>
      <c r="F12" s="14">
        <v>3874.8</v>
      </c>
      <c r="G12" s="16">
        <f t="shared" si="2"/>
        <v>13.749260000000001</v>
      </c>
      <c r="H12" s="17">
        <f t="shared" si="0"/>
        <v>3.5483792711881903E-3</v>
      </c>
      <c r="I12" s="22">
        <f t="shared" si="1"/>
        <v>7.0967585423763807E-3</v>
      </c>
    </row>
    <row r="13" spans="1:9" x14ac:dyDescent="0.2">
      <c r="A13" s="15">
        <v>6</v>
      </c>
      <c r="B13" s="1" t="s">
        <v>1</v>
      </c>
      <c r="C13" s="1">
        <v>9</v>
      </c>
      <c r="D13" s="1">
        <v>2.18E-2</v>
      </c>
      <c r="E13" s="18">
        <v>662</v>
      </c>
      <c r="F13" s="14">
        <v>3881.6</v>
      </c>
      <c r="G13" s="16">
        <f t="shared" si="2"/>
        <v>14.4316</v>
      </c>
      <c r="H13" s="17">
        <f t="shared" si="0"/>
        <v>3.7179513602638085E-3</v>
      </c>
      <c r="I13" s="22">
        <f t="shared" si="1"/>
        <v>7.435902720527617E-3</v>
      </c>
    </row>
    <row r="14" spans="1:9" x14ac:dyDescent="0.2">
      <c r="A14" s="15">
        <v>7</v>
      </c>
      <c r="B14" s="1" t="s">
        <v>2</v>
      </c>
      <c r="C14" s="1">
        <v>9</v>
      </c>
      <c r="D14" s="1">
        <v>2.18E-2</v>
      </c>
      <c r="E14" s="18">
        <v>656.3</v>
      </c>
      <c r="F14" s="14">
        <v>3886.8</v>
      </c>
      <c r="G14" s="16">
        <f t="shared" si="2"/>
        <v>14.307339999999998</v>
      </c>
      <c r="H14" s="17">
        <f t="shared" si="0"/>
        <v>3.6810075126067709E-3</v>
      </c>
      <c r="I14" s="22">
        <f t="shared" si="1"/>
        <v>7.3620150252135417E-3</v>
      </c>
    </row>
    <row r="15" spans="1:9" x14ac:dyDescent="0.2">
      <c r="A15" s="15">
        <v>8</v>
      </c>
      <c r="B15" s="6" t="s">
        <v>152</v>
      </c>
      <c r="C15" s="6">
        <v>10</v>
      </c>
      <c r="D15" s="6">
        <v>1.7399999999999999E-2</v>
      </c>
      <c r="E15" s="18">
        <v>714.8</v>
      </c>
      <c r="F15" s="14">
        <v>4263</v>
      </c>
      <c r="G15" s="16">
        <f t="shared" si="2"/>
        <v>12.437519999999997</v>
      </c>
      <c r="H15" s="17">
        <f t="shared" si="0"/>
        <v>2.9175510204081626E-3</v>
      </c>
      <c r="I15" s="22">
        <f t="shared" si="1"/>
        <v>5.8351020408163251E-3</v>
      </c>
    </row>
    <row r="16" spans="1:9" x14ac:dyDescent="0.2">
      <c r="A16" s="15">
        <v>9</v>
      </c>
      <c r="B16" s="6" t="s">
        <v>155</v>
      </c>
      <c r="C16" s="6">
        <v>10</v>
      </c>
      <c r="D16" s="6">
        <v>1.7399999999999999E-2</v>
      </c>
      <c r="E16" s="18">
        <v>3549.9</v>
      </c>
      <c r="F16" s="14">
        <v>24224.51</v>
      </c>
      <c r="G16" s="16">
        <f t="shared" si="2"/>
        <v>61.768259999999998</v>
      </c>
      <c r="H16" s="17">
        <f t="shared" si="0"/>
        <v>2.549824950019629E-3</v>
      </c>
      <c r="I16" s="22">
        <f t="shared" si="1"/>
        <v>5.0996499000392579E-3</v>
      </c>
    </row>
    <row r="17" spans="1:9" x14ac:dyDescent="0.2">
      <c r="A17" s="15">
        <v>10</v>
      </c>
      <c r="B17" s="6" t="s">
        <v>153</v>
      </c>
      <c r="C17" s="6">
        <v>10</v>
      </c>
      <c r="D17" s="6">
        <v>1.7399999999999999E-2</v>
      </c>
      <c r="E17" s="18">
        <v>717.2</v>
      </c>
      <c r="F17" s="14">
        <v>4242.7</v>
      </c>
      <c r="G17" s="16">
        <f t="shared" si="2"/>
        <v>12.479279999999999</v>
      </c>
      <c r="H17" s="17">
        <f t="shared" si="0"/>
        <v>2.9413533834586466E-3</v>
      </c>
      <c r="I17" s="22">
        <f t="shared" si="1"/>
        <v>5.8827067669172933E-3</v>
      </c>
    </row>
    <row r="18" spans="1:9" x14ac:dyDescent="0.2">
      <c r="A18" s="15">
        <v>11</v>
      </c>
      <c r="B18" s="6" t="s">
        <v>154</v>
      </c>
      <c r="C18" s="6">
        <v>10</v>
      </c>
      <c r="D18" s="6">
        <v>1.7399999999999999E-2</v>
      </c>
      <c r="E18" s="18">
        <v>719.3</v>
      </c>
      <c r="F18" s="14">
        <v>4272.2</v>
      </c>
      <c r="G18" s="16">
        <f t="shared" si="2"/>
        <v>12.515819999999998</v>
      </c>
      <c r="H18" s="17">
        <f t="shared" si="0"/>
        <v>2.9295959926969707E-3</v>
      </c>
      <c r="I18" s="22">
        <f t="shared" si="1"/>
        <v>5.8591919853939415E-3</v>
      </c>
    </row>
    <row r="19" spans="1:9" x14ac:dyDescent="0.2">
      <c r="A19" s="15">
        <v>12</v>
      </c>
      <c r="B19" s="6" t="s">
        <v>157</v>
      </c>
      <c r="C19" s="6">
        <v>10</v>
      </c>
      <c r="D19" s="6">
        <v>1.7399999999999999E-2</v>
      </c>
      <c r="E19" s="18">
        <v>4227.3</v>
      </c>
      <c r="F19" s="14">
        <v>27194.82</v>
      </c>
      <c r="G19" s="16">
        <f t="shared" si="2"/>
        <v>73.555019999999999</v>
      </c>
      <c r="H19" s="17">
        <f t="shared" si="0"/>
        <v>2.7047437710563996E-3</v>
      </c>
      <c r="I19" s="22">
        <f t="shared" si="1"/>
        <v>5.4094875421127992E-3</v>
      </c>
    </row>
    <row r="20" spans="1:9" x14ac:dyDescent="0.2">
      <c r="A20" s="15">
        <v>13</v>
      </c>
      <c r="B20" s="6" t="s">
        <v>158</v>
      </c>
      <c r="C20" s="6">
        <v>10</v>
      </c>
      <c r="D20" s="6">
        <v>1.7399999999999999E-2</v>
      </c>
      <c r="E20" s="18">
        <v>727.2</v>
      </c>
      <c r="F20" s="14">
        <v>4262.8999999999996</v>
      </c>
      <c r="G20" s="16">
        <f t="shared" si="2"/>
        <v>12.653280000000001</v>
      </c>
      <c r="H20" s="17">
        <f t="shared" si="0"/>
        <v>2.9682328931009412E-3</v>
      </c>
      <c r="I20" s="22">
        <f t="shared" si="1"/>
        <v>5.9364657862018824E-3</v>
      </c>
    </row>
    <row r="21" spans="1:9" x14ac:dyDescent="0.2">
      <c r="A21" s="15">
        <v>14</v>
      </c>
      <c r="B21" s="6" t="s">
        <v>156</v>
      </c>
      <c r="C21" s="6">
        <v>10</v>
      </c>
      <c r="D21" s="6">
        <v>1.7399999999999999E-2</v>
      </c>
      <c r="E21" s="18">
        <v>720.7</v>
      </c>
      <c r="F21" s="14">
        <v>4253.6000000000004</v>
      </c>
      <c r="G21" s="16">
        <f t="shared" si="2"/>
        <v>12.540179999999999</v>
      </c>
      <c r="H21" s="17">
        <f t="shared" si="0"/>
        <v>2.9481333458717318E-3</v>
      </c>
      <c r="I21" s="22">
        <f t="shared" si="1"/>
        <v>5.8962666917434636E-3</v>
      </c>
    </row>
    <row r="22" spans="1:9" x14ac:dyDescent="0.2">
      <c r="A22" s="15">
        <v>15</v>
      </c>
      <c r="B22" s="6" t="s">
        <v>159</v>
      </c>
      <c r="C22" s="6">
        <v>10</v>
      </c>
      <c r="D22" s="6">
        <v>1.7399999999999999E-2</v>
      </c>
      <c r="E22" s="18">
        <v>725.7</v>
      </c>
      <c r="F22" s="14">
        <v>4237.6000000000004</v>
      </c>
      <c r="G22" s="16">
        <f t="shared" si="2"/>
        <v>12.627179999999999</v>
      </c>
      <c r="H22" s="17">
        <f t="shared" si="0"/>
        <v>2.9797951670757026E-3</v>
      </c>
      <c r="I22" s="22">
        <f t="shared" si="1"/>
        <v>5.9595903341514052E-3</v>
      </c>
    </row>
    <row r="23" spans="1:9" x14ac:dyDescent="0.2">
      <c r="A23" s="15">
        <v>16</v>
      </c>
      <c r="B23" s="6" t="s">
        <v>160</v>
      </c>
      <c r="C23" s="6">
        <v>16</v>
      </c>
      <c r="D23" s="6">
        <v>1.7399999999999999E-2</v>
      </c>
      <c r="E23" s="18">
        <v>748.8</v>
      </c>
      <c r="F23" s="14">
        <v>4695.6099999999997</v>
      </c>
      <c r="G23" s="16">
        <f t="shared" si="2"/>
        <v>13.029119999999999</v>
      </c>
      <c r="H23" s="17">
        <f t="shared" si="0"/>
        <v>2.7747449213201265E-3</v>
      </c>
      <c r="I23" s="22">
        <f t="shared" si="1"/>
        <v>5.549489842640253E-3</v>
      </c>
    </row>
    <row r="24" spans="1:9" x14ac:dyDescent="0.2">
      <c r="A24" s="15">
        <v>17</v>
      </c>
      <c r="B24" s="6" t="s">
        <v>161</v>
      </c>
      <c r="C24" s="6">
        <v>9</v>
      </c>
      <c r="D24" s="1">
        <v>2.18E-2</v>
      </c>
      <c r="E24" s="18">
        <v>3115.7</v>
      </c>
      <c r="F24" s="14">
        <v>24473.85</v>
      </c>
      <c r="G24" s="16">
        <f t="shared" si="2"/>
        <v>67.922259999999994</v>
      </c>
      <c r="H24" s="17">
        <f t="shared" si="0"/>
        <v>2.7752993501226819E-3</v>
      </c>
      <c r="I24" s="22">
        <f t="shared" si="1"/>
        <v>5.5505987002453638E-3</v>
      </c>
    </row>
    <row r="25" spans="1:9" x14ac:dyDescent="0.2">
      <c r="A25" s="15">
        <v>18</v>
      </c>
      <c r="B25" s="6" t="s">
        <v>163</v>
      </c>
      <c r="C25" s="6">
        <v>9</v>
      </c>
      <c r="D25" s="1">
        <v>2.18E-2</v>
      </c>
      <c r="E25" s="18">
        <v>645.1</v>
      </c>
      <c r="F25" s="14">
        <v>3821.7</v>
      </c>
      <c r="G25" s="16">
        <f t="shared" si="2"/>
        <v>14.063180000000001</v>
      </c>
      <c r="H25" s="17">
        <f t="shared" si="0"/>
        <v>3.6798231153675068E-3</v>
      </c>
      <c r="I25" s="22">
        <f t="shared" si="1"/>
        <v>7.3596462307350136E-3</v>
      </c>
    </row>
    <row r="26" spans="1:9" x14ac:dyDescent="0.2">
      <c r="A26" s="15">
        <v>19</v>
      </c>
      <c r="B26" s="6" t="s">
        <v>162</v>
      </c>
      <c r="C26" s="6">
        <v>9</v>
      </c>
      <c r="D26" s="1">
        <v>2.18E-2</v>
      </c>
      <c r="E26" s="18">
        <v>686</v>
      </c>
      <c r="F26" s="14">
        <v>3775.8</v>
      </c>
      <c r="G26" s="16">
        <f t="shared" si="2"/>
        <v>14.954800000000001</v>
      </c>
      <c r="H26" s="17">
        <f t="shared" si="0"/>
        <v>3.9606970708194293E-3</v>
      </c>
      <c r="I26" s="22">
        <f t="shared" si="1"/>
        <v>7.9213941416388586E-3</v>
      </c>
    </row>
    <row r="27" spans="1:9" x14ac:dyDescent="0.2">
      <c r="A27" s="15">
        <v>20</v>
      </c>
      <c r="B27" s="6" t="s">
        <v>164</v>
      </c>
      <c r="C27" s="6">
        <v>9</v>
      </c>
      <c r="D27" s="1">
        <v>2.18E-2</v>
      </c>
      <c r="E27" s="18">
        <v>652.9</v>
      </c>
      <c r="F27" s="14">
        <v>3873.8</v>
      </c>
      <c r="G27" s="16">
        <f t="shared" si="2"/>
        <v>14.233219999999999</v>
      </c>
      <c r="H27" s="17">
        <f t="shared" si="0"/>
        <v>3.6742268573493725E-3</v>
      </c>
      <c r="I27" s="22">
        <f t="shared" si="1"/>
        <v>7.3484537146987451E-3</v>
      </c>
    </row>
    <row r="28" spans="1:9" x14ac:dyDescent="0.2">
      <c r="A28" s="15">
        <v>21</v>
      </c>
      <c r="B28" s="6" t="s">
        <v>165</v>
      </c>
      <c r="C28" s="6">
        <v>16</v>
      </c>
      <c r="D28" s="6">
        <v>1.7399999999999999E-2</v>
      </c>
      <c r="E28" s="18">
        <v>901.6</v>
      </c>
      <c r="F28" s="14">
        <v>4937.3100000000004</v>
      </c>
      <c r="G28" s="16">
        <f>D28*E28</f>
        <v>15.68784</v>
      </c>
      <c r="H28" s="17">
        <f>G28/F28</f>
        <v>3.1774063204457483E-3</v>
      </c>
      <c r="I28" s="22">
        <f t="shared" si="1"/>
        <v>6.3548126408914966E-3</v>
      </c>
    </row>
    <row r="29" spans="1:9" x14ac:dyDescent="0.2">
      <c r="A29" s="15">
        <v>22</v>
      </c>
      <c r="B29" s="6" t="s">
        <v>166</v>
      </c>
      <c r="C29" s="6">
        <v>16</v>
      </c>
      <c r="D29" s="6">
        <v>1.7399999999999999E-2</v>
      </c>
      <c r="E29" s="18">
        <v>880.6</v>
      </c>
      <c r="F29" s="14">
        <v>4919</v>
      </c>
      <c r="G29" s="16">
        <f t="shared" si="2"/>
        <v>15.322439999999999</v>
      </c>
      <c r="H29" s="17">
        <f t="shared" si="0"/>
        <v>3.1149501931286845E-3</v>
      </c>
      <c r="I29" s="22">
        <f t="shared" si="1"/>
        <v>6.229900386257369E-3</v>
      </c>
    </row>
    <row r="30" spans="1:9" x14ac:dyDescent="0.2">
      <c r="A30" s="15">
        <v>23</v>
      </c>
      <c r="B30" s="6" t="s">
        <v>167</v>
      </c>
      <c r="C30" s="6">
        <v>9</v>
      </c>
      <c r="D30" s="1">
        <v>2.18E-2</v>
      </c>
      <c r="E30" s="18">
        <v>4211</v>
      </c>
      <c r="F30" s="14">
        <v>27277.01</v>
      </c>
      <c r="G30" s="16">
        <f t="shared" si="2"/>
        <v>91.799800000000005</v>
      </c>
      <c r="H30" s="17">
        <f t="shared" si="0"/>
        <v>3.3654641766088004E-3</v>
      </c>
      <c r="I30" s="22">
        <f t="shared" si="1"/>
        <v>6.7309283532176007E-3</v>
      </c>
    </row>
    <row r="31" spans="1:9" x14ac:dyDescent="0.2">
      <c r="A31" s="15">
        <v>24</v>
      </c>
      <c r="B31" s="6" t="s">
        <v>168</v>
      </c>
      <c r="C31" s="6">
        <v>9</v>
      </c>
      <c r="D31" s="1">
        <v>2.18E-2</v>
      </c>
      <c r="E31" s="18">
        <v>646.1</v>
      </c>
      <c r="F31" s="14">
        <v>3829.4</v>
      </c>
      <c r="G31" s="16">
        <f t="shared" si="2"/>
        <v>14.08498</v>
      </c>
      <c r="H31" s="17">
        <f t="shared" si="0"/>
        <v>3.6781166762417088E-3</v>
      </c>
      <c r="I31" s="22">
        <f t="shared" si="1"/>
        <v>7.3562333524834177E-3</v>
      </c>
    </row>
    <row r="32" spans="1:9" x14ac:dyDescent="0.2">
      <c r="A32" s="15">
        <v>25</v>
      </c>
      <c r="B32" s="6" t="s">
        <v>169</v>
      </c>
      <c r="C32" s="6">
        <v>9</v>
      </c>
      <c r="D32" s="1">
        <v>2.18E-2</v>
      </c>
      <c r="E32" s="18">
        <v>626.20000000000005</v>
      </c>
      <c r="F32" s="14">
        <v>3803.8</v>
      </c>
      <c r="G32" s="16">
        <f t="shared" si="2"/>
        <v>13.651160000000001</v>
      </c>
      <c r="H32" s="17">
        <f t="shared" si="0"/>
        <v>3.5888217046111783E-3</v>
      </c>
      <c r="I32" s="22">
        <f t="shared" si="1"/>
        <v>7.1776434092223566E-3</v>
      </c>
    </row>
    <row r="33" spans="1:9" x14ac:dyDescent="0.2">
      <c r="A33" s="15">
        <v>26</v>
      </c>
      <c r="B33" s="6" t="s">
        <v>170</v>
      </c>
      <c r="C33" s="6">
        <v>9</v>
      </c>
      <c r="D33" s="1">
        <v>2.18E-2</v>
      </c>
      <c r="E33" s="18">
        <v>633.29999999999995</v>
      </c>
      <c r="F33" s="14">
        <v>3828.5</v>
      </c>
      <c r="G33" s="16">
        <f t="shared" si="2"/>
        <v>13.80594</v>
      </c>
      <c r="H33" s="17">
        <f t="shared" si="0"/>
        <v>3.6060963823951937E-3</v>
      </c>
      <c r="I33" s="22">
        <f t="shared" si="1"/>
        <v>7.2121927647903874E-3</v>
      </c>
    </row>
    <row r="34" spans="1:9" s="11" customFormat="1" x14ac:dyDescent="0.2">
      <c r="A34" s="15">
        <v>27</v>
      </c>
      <c r="B34" s="6" t="s">
        <v>171</v>
      </c>
      <c r="C34" s="6">
        <v>9</v>
      </c>
      <c r="D34" s="1">
        <v>2.18E-2</v>
      </c>
      <c r="E34" s="18">
        <v>2791.8</v>
      </c>
      <c r="F34" s="14">
        <v>17001.46</v>
      </c>
      <c r="G34" s="16">
        <f>D34*E34</f>
        <v>60.861240000000002</v>
      </c>
      <c r="H34" s="17">
        <f>G34/F34</f>
        <v>3.5797655024921394E-3</v>
      </c>
      <c r="I34" s="22">
        <f t="shared" si="1"/>
        <v>7.1595310049842788E-3</v>
      </c>
    </row>
    <row r="35" spans="1:9" x14ac:dyDescent="0.2">
      <c r="A35" s="15">
        <v>28</v>
      </c>
      <c r="B35" s="1" t="s">
        <v>7</v>
      </c>
      <c r="C35" s="1">
        <v>9</v>
      </c>
      <c r="D35" s="1">
        <v>2.18E-2</v>
      </c>
      <c r="E35" s="18">
        <v>649.9</v>
      </c>
      <c r="F35" s="14">
        <v>3861</v>
      </c>
      <c r="G35" s="16">
        <f t="shared" si="2"/>
        <v>14.167819999999999</v>
      </c>
      <c r="H35" s="17">
        <f t="shared" si="0"/>
        <v>3.6694690494690494E-3</v>
      </c>
      <c r="I35" s="22">
        <f t="shared" si="1"/>
        <v>7.3389380989380987E-3</v>
      </c>
    </row>
    <row r="36" spans="1:9" x14ac:dyDescent="0.2">
      <c r="A36" s="15">
        <v>29</v>
      </c>
      <c r="B36" s="1" t="s">
        <v>8</v>
      </c>
      <c r="C36" s="1">
        <v>9</v>
      </c>
      <c r="D36" s="1">
        <v>2.18E-2</v>
      </c>
      <c r="E36" s="18">
        <v>1221</v>
      </c>
      <c r="F36" s="14">
        <v>8913.2000000000007</v>
      </c>
      <c r="G36" s="16">
        <f t="shared" si="2"/>
        <v>26.617799999999999</v>
      </c>
      <c r="H36" s="17">
        <f t="shared" si="0"/>
        <v>2.9863348741192832E-3</v>
      </c>
      <c r="I36" s="22">
        <f t="shared" si="1"/>
        <v>5.9726697482385665E-3</v>
      </c>
    </row>
    <row r="37" spans="1:9" x14ac:dyDescent="0.2">
      <c r="A37" s="15">
        <v>30</v>
      </c>
      <c r="B37" s="1" t="s">
        <v>9</v>
      </c>
      <c r="C37" s="1">
        <v>5</v>
      </c>
      <c r="D37" s="1">
        <v>2.7300000000000001E-2</v>
      </c>
      <c r="E37" s="18">
        <v>455.1</v>
      </c>
      <c r="F37" s="14">
        <v>4354.8</v>
      </c>
      <c r="G37" s="16">
        <f t="shared" si="2"/>
        <v>12.424230000000001</v>
      </c>
      <c r="H37" s="17">
        <f t="shared" si="0"/>
        <v>2.8529966933039407E-3</v>
      </c>
      <c r="I37" s="22">
        <f t="shared" si="1"/>
        <v>5.7059933866078815E-3</v>
      </c>
    </row>
    <row r="38" spans="1:9" x14ac:dyDescent="0.2">
      <c r="A38" s="15">
        <v>31</v>
      </c>
      <c r="B38" s="1" t="s">
        <v>10</v>
      </c>
      <c r="C38" s="1">
        <v>9</v>
      </c>
      <c r="D38" s="1">
        <v>2.18E-2</v>
      </c>
      <c r="E38" s="18">
        <v>1241.5</v>
      </c>
      <c r="F38" s="14">
        <v>8665.5</v>
      </c>
      <c r="G38" s="16">
        <f t="shared" si="2"/>
        <v>27.064699999999998</v>
      </c>
      <c r="H38" s="17">
        <f t="shared" si="0"/>
        <v>3.1232704402515722E-3</v>
      </c>
      <c r="I38" s="22">
        <f t="shared" si="1"/>
        <v>6.2465408805031444E-3</v>
      </c>
    </row>
    <row r="39" spans="1:9" x14ac:dyDescent="0.2">
      <c r="A39" s="15">
        <v>32</v>
      </c>
      <c r="B39" s="1" t="s">
        <v>11</v>
      </c>
      <c r="C39" s="1">
        <v>5</v>
      </c>
      <c r="D39" s="1">
        <v>2.7300000000000001E-2</v>
      </c>
      <c r="E39" s="18">
        <v>303.8</v>
      </c>
      <c r="F39" s="14">
        <v>2716.5</v>
      </c>
      <c r="G39" s="16">
        <f t="shared" si="2"/>
        <v>8.2937400000000014</v>
      </c>
      <c r="H39" s="17">
        <f t="shared" si="0"/>
        <v>3.0530977360574275E-3</v>
      </c>
      <c r="I39" s="22">
        <f t="shared" si="1"/>
        <v>6.106195472114855E-3</v>
      </c>
    </row>
    <row r="40" spans="1:9" x14ac:dyDescent="0.2">
      <c r="A40" s="15">
        <v>33</v>
      </c>
      <c r="B40" s="1" t="s">
        <v>12</v>
      </c>
      <c r="C40" s="1">
        <v>9</v>
      </c>
      <c r="D40" s="1">
        <v>2.18E-2</v>
      </c>
      <c r="E40" s="18">
        <v>1490</v>
      </c>
      <c r="F40" s="14">
        <v>7649.85</v>
      </c>
      <c r="G40" s="16">
        <f t="shared" si="2"/>
        <v>32.481999999999999</v>
      </c>
      <c r="H40" s="17">
        <f t="shared" si="0"/>
        <v>4.2460963286861829E-3</v>
      </c>
      <c r="I40" s="22">
        <f t="shared" si="1"/>
        <v>8.4921926573723657E-3</v>
      </c>
    </row>
    <row r="41" spans="1:9" x14ac:dyDescent="0.2">
      <c r="A41" s="15">
        <v>34</v>
      </c>
      <c r="B41" s="1" t="s">
        <v>13</v>
      </c>
      <c r="C41" s="1">
        <v>5</v>
      </c>
      <c r="D41" s="1">
        <v>2.7300000000000001E-2</v>
      </c>
      <c r="E41" s="18">
        <v>461</v>
      </c>
      <c r="F41" s="14">
        <v>4400.6000000000004</v>
      </c>
      <c r="G41" s="16">
        <f t="shared" si="2"/>
        <v>12.5853</v>
      </c>
      <c r="H41" s="17">
        <f t="shared" si="0"/>
        <v>2.8599054674362584E-3</v>
      </c>
      <c r="I41" s="22">
        <f t="shared" si="1"/>
        <v>5.7198109348725167E-3</v>
      </c>
    </row>
    <row r="42" spans="1:9" s="11" customFormat="1" x14ac:dyDescent="0.2">
      <c r="A42" s="15">
        <v>35</v>
      </c>
      <c r="B42" s="1" t="s">
        <v>14</v>
      </c>
      <c r="C42" s="1">
        <v>9</v>
      </c>
      <c r="D42" s="1">
        <v>2.18E-2</v>
      </c>
      <c r="E42" s="18">
        <v>1532.3</v>
      </c>
      <c r="F42" s="14">
        <v>7733.1</v>
      </c>
      <c r="G42" s="16">
        <f t="shared" si="2"/>
        <v>33.404139999999998</v>
      </c>
      <c r="H42" s="17">
        <f t="shared" si="0"/>
        <v>4.3196311957688378E-3</v>
      </c>
      <c r="I42" s="22">
        <f t="shared" si="1"/>
        <v>8.6392623915376755E-3</v>
      </c>
    </row>
    <row r="43" spans="1:9" x14ac:dyDescent="0.2">
      <c r="A43" s="15">
        <v>36</v>
      </c>
      <c r="B43" s="1" t="s">
        <v>15</v>
      </c>
      <c r="C43" s="1">
        <v>5</v>
      </c>
      <c r="D43" s="1">
        <v>2.7300000000000001E-2</v>
      </c>
      <c r="E43" s="18">
        <v>307</v>
      </c>
      <c r="F43" s="14">
        <v>2752.7</v>
      </c>
      <c r="G43" s="16">
        <f t="shared" si="2"/>
        <v>8.3811</v>
      </c>
      <c r="H43" s="17">
        <f t="shared" si="0"/>
        <v>3.0446834017510082E-3</v>
      </c>
      <c r="I43" s="22">
        <f t="shared" si="1"/>
        <v>6.0893668035020164E-3</v>
      </c>
    </row>
    <row r="44" spans="1:9" x14ac:dyDescent="0.2">
      <c r="A44" s="15">
        <v>37</v>
      </c>
      <c r="B44" s="1" t="s">
        <v>16</v>
      </c>
      <c r="C44" s="1">
        <v>5</v>
      </c>
      <c r="D44" s="1">
        <v>2.7300000000000001E-2</v>
      </c>
      <c r="E44" s="18">
        <v>457.7</v>
      </c>
      <c r="F44" s="14">
        <v>4399.8999999999996</v>
      </c>
      <c r="G44" s="16">
        <f t="shared" si="2"/>
        <v>12.49521</v>
      </c>
      <c r="H44" s="17">
        <f t="shared" si="0"/>
        <v>2.8398849973863046E-3</v>
      </c>
      <c r="I44" s="22">
        <f t="shared" si="1"/>
        <v>5.6797699947726092E-3</v>
      </c>
    </row>
    <row r="45" spans="1:9" x14ac:dyDescent="0.2">
      <c r="A45" s="15">
        <v>38</v>
      </c>
      <c r="B45" s="1" t="s">
        <v>17</v>
      </c>
      <c r="C45" s="1">
        <v>9</v>
      </c>
      <c r="D45" s="1">
        <v>2.18E-2</v>
      </c>
      <c r="E45" s="18">
        <v>1211.8</v>
      </c>
      <c r="F45" s="14">
        <v>8385.5</v>
      </c>
      <c r="G45" s="16">
        <f t="shared" si="2"/>
        <v>26.41724</v>
      </c>
      <c r="H45" s="17">
        <f t="shared" si="0"/>
        <v>3.1503476238745453E-3</v>
      </c>
      <c r="I45" s="22">
        <f t="shared" si="1"/>
        <v>6.3006952477490906E-3</v>
      </c>
    </row>
    <row r="46" spans="1:9" x14ac:dyDescent="0.2">
      <c r="A46" s="15">
        <v>39</v>
      </c>
      <c r="B46" s="1" t="s">
        <v>18</v>
      </c>
      <c r="C46" s="1">
        <v>9</v>
      </c>
      <c r="D46" s="1">
        <v>2.18E-2</v>
      </c>
      <c r="E46" s="18">
        <v>1137.3</v>
      </c>
      <c r="F46" s="14">
        <v>8482.9</v>
      </c>
      <c r="G46" s="16">
        <f t="shared" si="2"/>
        <v>24.793139999999998</v>
      </c>
      <c r="H46" s="17">
        <f t="shared" si="0"/>
        <v>2.9227198245882894E-3</v>
      </c>
      <c r="I46" s="22">
        <f t="shared" si="1"/>
        <v>5.8454396491765788E-3</v>
      </c>
    </row>
    <row r="47" spans="1:9" x14ac:dyDescent="0.2">
      <c r="A47" s="15">
        <v>40</v>
      </c>
      <c r="B47" s="1" t="s">
        <v>19</v>
      </c>
      <c r="C47" s="1">
        <v>5</v>
      </c>
      <c r="D47" s="1">
        <v>2.7300000000000001E-2</v>
      </c>
      <c r="E47" s="18">
        <v>361.4</v>
      </c>
      <c r="F47" s="14">
        <v>4421.2</v>
      </c>
      <c r="G47" s="16">
        <f t="shared" si="2"/>
        <v>9.8662200000000002</v>
      </c>
      <c r="H47" s="17">
        <f t="shared" si="0"/>
        <v>2.2315706143128562E-3</v>
      </c>
      <c r="I47" s="22">
        <f t="shared" si="1"/>
        <v>4.4631412286257124E-3</v>
      </c>
    </row>
    <row r="48" spans="1:9" x14ac:dyDescent="0.2">
      <c r="A48" s="15">
        <v>41</v>
      </c>
      <c r="B48" s="6" t="s">
        <v>80</v>
      </c>
      <c r="C48" s="6">
        <v>9</v>
      </c>
      <c r="D48" s="1">
        <v>2.18E-2</v>
      </c>
      <c r="E48" s="18">
        <v>1334</v>
      </c>
      <c r="F48" s="14">
        <v>7735.4</v>
      </c>
      <c r="G48" s="16">
        <f t="shared" si="2"/>
        <v>29.081199999999999</v>
      </c>
      <c r="H48" s="17">
        <f t="shared" si="0"/>
        <v>3.7594953072885694E-3</v>
      </c>
      <c r="I48" s="22">
        <f t="shared" si="1"/>
        <v>7.5189906145771389E-3</v>
      </c>
    </row>
    <row r="49" spans="1:9" x14ac:dyDescent="0.2">
      <c r="A49" s="15">
        <v>42</v>
      </c>
      <c r="B49" s="6" t="s">
        <v>81</v>
      </c>
      <c r="C49" s="6">
        <v>9</v>
      </c>
      <c r="D49" s="1">
        <v>2.18E-2</v>
      </c>
      <c r="E49" s="18">
        <v>1577.1</v>
      </c>
      <c r="F49" s="14">
        <v>7757.1</v>
      </c>
      <c r="G49" s="16">
        <f t="shared" si="2"/>
        <v>34.380780000000001</v>
      </c>
      <c r="H49" s="17">
        <f t="shared" si="0"/>
        <v>4.4321692385040799E-3</v>
      </c>
      <c r="I49" s="22">
        <f t="shared" si="1"/>
        <v>8.8643384770081598E-3</v>
      </c>
    </row>
    <row r="50" spans="1:9" x14ac:dyDescent="0.2">
      <c r="A50" s="15">
        <v>43</v>
      </c>
      <c r="B50" s="6" t="s">
        <v>82</v>
      </c>
      <c r="C50" s="6">
        <v>5</v>
      </c>
      <c r="D50" s="1">
        <v>2.7300000000000001E-2</v>
      </c>
      <c r="E50" s="18">
        <v>308</v>
      </c>
      <c r="F50" s="14">
        <v>2702.6</v>
      </c>
      <c r="G50" s="16">
        <f t="shared" si="2"/>
        <v>8.4084000000000003</v>
      </c>
      <c r="H50" s="17">
        <f t="shared" si="0"/>
        <v>3.1112262265966108E-3</v>
      </c>
      <c r="I50" s="22">
        <f t="shared" si="1"/>
        <v>6.2224524531932215E-3</v>
      </c>
    </row>
    <row r="51" spans="1:9" x14ac:dyDescent="0.2">
      <c r="A51" s="15">
        <v>44</v>
      </c>
      <c r="B51" s="6" t="s">
        <v>86</v>
      </c>
      <c r="C51" s="6">
        <v>9</v>
      </c>
      <c r="D51" s="1">
        <v>2.18E-2</v>
      </c>
      <c r="E51" s="18">
        <v>1103</v>
      </c>
      <c r="F51" s="14">
        <v>8763.4</v>
      </c>
      <c r="G51" s="16">
        <f t="shared" si="2"/>
        <v>24.045400000000001</v>
      </c>
      <c r="H51" s="17">
        <f t="shared" si="0"/>
        <v>2.7438437136271311E-3</v>
      </c>
      <c r="I51" s="22">
        <f t="shared" si="1"/>
        <v>5.4876874272542621E-3</v>
      </c>
    </row>
    <row r="52" spans="1:9" x14ac:dyDescent="0.2">
      <c r="A52" s="15">
        <v>45</v>
      </c>
      <c r="B52" s="6" t="s">
        <v>83</v>
      </c>
      <c r="C52" s="6">
        <v>5</v>
      </c>
      <c r="D52" s="1">
        <v>2.7300000000000001E-2</v>
      </c>
      <c r="E52" s="18">
        <v>308</v>
      </c>
      <c r="F52" s="14">
        <v>2730</v>
      </c>
      <c r="G52" s="16">
        <f t="shared" si="2"/>
        <v>8.4084000000000003</v>
      </c>
      <c r="H52" s="17">
        <f t="shared" si="0"/>
        <v>3.0800000000000003E-3</v>
      </c>
      <c r="I52" s="22">
        <f t="shared" si="1"/>
        <v>6.1600000000000005E-3</v>
      </c>
    </row>
    <row r="53" spans="1:9" x14ac:dyDescent="0.2">
      <c r="A53" s="15">
        <v>46</v>
      </c>
      <c r="B53" s="6" t="s">
        <v>85</v>
      </c>
      <c r="C53" s="6">
        <v>5</v>
      </c>
      <c r="D53" s="1">
        <v>2.7300000000000001E-2</v>
      </c>
      <c r="E53" s="18">
        <v>301.10000000000002</v>
      </c>
      <c r="F53" s="14">
        <v>2684.1</v>
      </c>
      <c r="G53" s="16">
        <f t="shared" si="2"/>
        <v>8.2200300000000013</v>
      </c>
      <c r="H53" s="17">
        <f t="shared" si="0"/>
        <v>3.0624902201855375E-3</v>
      </c>
      <c r="I53" s="22">
        <f t="shared" si="1"/>
        <v>6.124980440371075E-3</v>
      </c>
    </row>
    <row r="54" spans="1:9" x14ac:dyDescent="0.2">
      <c r="A54" s="15">
        <v>47</v>
      </c>
      <c r="B54" s="6" t="s">
        <v>84</v>
      </c>
      <c r="C54" s="6">
        <v>5</v>
      </c>
      <c r="D54" s="1">
        <v>2.7300000000000001E-2</v>
      </c>
      <c r="E54" s="18">
        <v>301.5</v>
      </c>
      <c r="F54" s="14">
        <v>2675</v>
      </c>
      <c r="G54" s="16">
        <f t="shared" si="2"/>
        <v>8.23095</v>
      </c>
      <c r="H54" s="17">
        <f t="shared" si="0"/>
        <v>3.0769906542056076E-3</v>
      </c>
      <c r="I54" s="22">
        <f t="shared" si="1"/>
        <v>6.1539813084112152E-3</v>
      </c>
    </row>
    <row r="55" spans="1:9" x14ac:dyDescent="0.2">
      <c r="A55" s="15">
        <v>48</v>
      </c>
      <c r="B55" s="6" t="s">
        <v>87</v>
      </c>
      <c r="C55" s="6">
        <v>5</v>
      </c>
      <c r="D55" s="1">
        <v>2.7300000000000001E-2</v>
      </c>
      <c r="E55" s="18">
        <v>308.89999999999998</v>
      </c>
      <c r="F55" s="14">
        <v>2697.9</v>
      </c>
      <c r="G55" s="16">
        <f t="shared" si="2"/>
        <v>8.4329699999999992</v>
      </c>
      <c r="H55" s="17">
        <f t="shared" si="0"/>
        <v>3.1257533637273432E-3</v>
      </c>
      <c r="I55" s="22">
        <f t="shared" si="1"/>
        <v>6.2515067274546863E-3</v>
      </c>
    </row>
    <row r="56" spans="1:9" x14ac:dyDescent="0.2">
      <c r="A56" s="15">
        <v>49</v>
      </c>
      <c r="B56" s="6" t="s">
        <v>89</v>
      </c>
      <c r="C56" s="6">
        <v>9</v>
      </c>
      <c r="D56" s="1">
        <v>2.18E-2</v>
      </c>
      <c r="E56" s="18">
        <v>1244.4000000000001</v>
      </c>
      <c r="F56" s="14">
        <v>8637.6</v>
      </c>
      <c r="G56" s="16">
        <f t="shared" si="2"/>
        <v>27.127920000000003</v>
      </c>
      <c r="H56" s="17">
        <f t="shared" si="0"/>
        <v>3.1406779661016953E-3</v>
      </c>
      <c r="I56" s="22">
        <f t="shared" si="1"/>
        <v>6.2813559322033906E-3</v>
      </c>
    </row>
    <row r="57" spans="1:9" x14ac:dyDescent="0.2">
      <c r="A57" s="15">
        <v>50</v>
      </c>
      <c r="B57" s="6" t="s">
        <v>88</v>
      </c>
      <c r="C57" s="6">
        <v>5</v>
      </c>
      <c r="D57" s="1">
        <v>2.7300000000000001E-2</v>
      </c>
      <c r="E57" s="18">
        <v>303.60000000000002</v>
      </c>
      <c r="F57" s="14">
        <v>2685.2</v>
      </c>
      <c r="G57" s="16">
        <f t="shared" si="2"/>
        <v>8.2882800000000003</v>
      </c>
      <c r="H57" s="17">
        <f t="shared" si="0"/>
        <v>3.0866527632950995E-3</v>
      </c>
      <c r="I57" s="22">
        <f t="shared" si="1"/>
        <v>6.173305526590199E-3</v>
      </c>
    </row>
    <row r="58" spans="1:9" x14ac:dyDescent="0.2">
      <c r="A58" s="15">
        <v>51</v>
      </c>
      <c r="B58" s="6" t="s">
        <v>91</v>
      </c>
      <c r="C58" s="6">
        <v>9</v>
      </c>
      <c r="D58" s="1">
        <v>2.18E-2</v>
      </c>
      <c r="E58" s="18">
        <v>1558.6</v>
      </c>
      <c r="F58" s="14">
        <v>7865</v>
      </c>
      <c r="G58" s="16">
        <f t="shared" si="2"/>
        <v>33.97748</v>
      </c>
      <c r="H58" s="17">
        <f t="shared" si="0"/>
        <v>4.3200864589955498E-3</v>
      </c>
      <c r="I58" s="22">
        <f t="shared" si="1"/>
        <v>8.6401729179910996E-3</v>
      </c>
    </row>
    <row r="59" spans="1:9" x14ac:dyDescent="0.2">
      <c r="A59" s="15">
        <v>52</v>
      </c>
      <c r="B59" s="6" t="s">
        <v>90</v>
      </c>
      <c r="C59" s="6">
        <v>5</v>
      </c>
      <c r="D59" s="1">
        <v>2.7300000000000001E-2</v>
      </c>
      <c r="E59" s="18">
        <v>306.10000000000002</v>
      </c>
      <c r="F59" s="14">
        <v>2697.2</v>
      </c>
      <c r="G59" s="16">
        <f t="shared" si="2"/>
        <v>8.3565300000000011</v>
      </c>
      <c r="H59" s="17">
        <f t="shared" si="0"/>
        <v>3.0982240842355041E-3</v>
      </c>
      <c r="I59" s="22">
        <f t="shared" si="1"/>
        <v>6.1964481684710082E-3</v>
      </c>
    </row>
    <row r="60" spans="1:9" x14ac:dyDescent="0.2">
      <c r="A60" s="15">
        <v>53</v>
      </c>
      <c r="B60" s="6" t="s">
        <v>92</v>
      </c>
      <c r="C60" s="6">
        <v>9</v>
      </c>
      <c r="D60" s="1">
        <v>2.18E-2</v>
      </c>
      <c r="E60" s="18">
        <v>2194.6</v>
      </c>
      <c r="F60" s="14">
        <v>12804.9</v>
      </c>
      <c r="G60" s="16">
        <f t="shared" si="2"/>
        <v>47.842279999999995</v>
      </c>
      <c r="H60" s="17">
        <f t="shared" si="0"/>
        <v>3.7362478426227457E-3</v>
      </c>
      <c r="I60" s="22">
        <f t="shared" si="1"/>
        <v>7.4724956852454914E-3</v>
      </c>
    </row>
    <row r="61" spans="1:9" x14ac:dyDescent="0.2">
      <c r="A61" s="15">
        <v>54</v>
      </c>
      <c r="B61" s="6" t="s">
        <v>93</v>
      </c>
      <c r="C61" s="6">
        <v>9</v>
      </c>
      <c r="D61" s="1">
        <v>2.18E-2</v>
      </c>
      <c r="E61" s="18">
        <v>2951.5</v>
      </c>
      <c r="F61" s="14">
        <v>16474.900000000001</v>
      </c>
      <c r="G61" s="16">
        <f t="shared" si="2"/>
        <v>64.342699999999994</v>
      </c>
      <c r="H61" s="17">
        <f t="shared" si="0"/>
        <v>3.9054986676702128E-3</v>
      </c>
      <c r="I61" s="22">
        <f t="shared" si="1"/>
        <v>7.8109973353404256E-3</v>
      </c>
    </row>
    <row r="62" spans="1:9" x14ac:dyDescent="0.2">
      <c r="A62" s="15">
        <v>55</v>
      </c>
      <c r="B62" s="6" t="s">
        <v>96</v>
      </c>
      <c r="C62" s="6">
        <v>5</v>
      </c>
      <c r="D62" s="1">
        <v>2.7300000000000001E-2</v>
      </c>
      <c r="E62" s="18">
        <v>457.6</v>
      </c>
      <c r="F62" s="14">
        <v>4415.2</v>
      </c>
      <c r="G62" s="16">
        <f t="shared" si="2"/>
        <v>12.49248</v>
      </c>
      <c r="H62" s="17">
        <f t="shared" si="0"/>
        <v>2.8294256205834392E-3</v>
      </c>
      <c r="I62" s="22">
        <f t="shared" si="1"/>
        <v>5.6588512411668785E-3</v>
      </c>
    </row>
    <row r="63" spans="1:9" x14ac:dyDescent="0.2">
      <c r="A63" s="15">
        <v>56</v>
      </c>
      <c r="B63" s="6" t="s">
        <v>95</v>
      </c>
      <c r="C63" s="6">
        <v>5</v>
      </c>
      <c r="D63" s="1">
        <v>2.7300000000000001E-2</v>
      </c>
      <c r="E63" s="18">
        <v>460.9</v>
      </c>
      <c r="F63" s="14">
        <v>4463.7</v>
      </c>
      <c r="G63" s="16">
        <f t="shared" si="2"/>
        <v>12.58257</v>
      </c>
      <c r="H63" s="17">
        <f t="shared" si="0"/>
        <v>2.8188655151555886E-3</v>
      </c>
      <c r="I63" s="22">
        <f t="shared" si="1"/>
        <v>5.6377310303111772E-3</v>
      </c>
    </row>
    <row r="64" spans="1:9" x14ac:dyDescent="0.2">
      <c r="A64" s="15">
        <v>57</v>
      </c>
      <c r="B64" s="6" t="s">
        <v>94</v>
      </c>
      <c r="C64" s="6">
        <v>5</v>
      </c>
      <c r="D64" s="1">
        <v>2.7300000000000001E-2</v>
      </c>
      <c r="E64" s="18">
        <v>626</v>
      </c>
      <c r="F64" s="14">
        <v>5703.7</v>
      </c>
      <c r="G64" s="16">
        <f t="shared" si="2"/>
        <v>17.0898</v>
      </c>
      <c r="H64" s="17">
        <f t="shared" si="0"/>
        <v>2.9962655819906377E-3</v>
      </c>
      <c r="I64" s="22">
        <f t="shared" si="1"/>
        <v>5.9925311639812753E-3</v>
      </c>
    </row>
    <row r="65" spans="1:9" x14ac:dyDescent="0.2">
      <c r="A65" s="15">
        <v>58</v>
      </c>
      <c r="B65" s="6" t="s">
        <v>98</v>
      </c>
      <c r="C65" s="6">
        <v>5</v>
      </c>
      <c r="D65" s="1">
        <v>2.7300000000000001E-2</v>
      </c>
      <c r="E65" s="18">
        <v>309.8</v>
      </c>
      <c r="F65" s="14">
        <v>2718.2</v>
      </c>
      <c r="G65" s="16">
        <f t="shared" si="2"/>
        <v>8.4575400000000016</v>
      </c>
      <c r="H65" s="17">
        <f t="shared" si="0"/>
        <v>3.1114487528511522E-3</v>
      </c>
      <c r="I65" s="22">
        <f t="shared" si="1"/>
        <v>6.2228975057023045E-3</v>
      </c>
    </row>
    <row r="66" spans="1:9" x14ac:dyDescent="0.2">
      <c r="A66" s="15">
        <v>59</v>
      </c>
      <c r="B66" s="6" t="s">
        <v>97</v>
      </c>
      <c r="C66" s="6">
        <v>5</v>
      </c>
      <c r="D66" s="1">
        <v>2.7300000000000001E-2</v>
      </c>
      <c r="E66" s="18">
        <v>458.7</v>
      </c>
      <c r="F66" s="14">
        <v>4385.6000000000004</v>
      </c>
      <c r="G66" s="16">
        <f t="shared" si="2"/>
        <v>12.52251</v>
      </c>
      <c r="H66" s="17">
        <f t="shared" si="0"/>
        <v>2.8553698467712512E-3</v>
      </c>
      <c r="I66" s="22">
        <f t="shared" si="1"/>
        <v>5.7107396935425023E-3</v>
      </c>
    </row>
    <row r="67" spans="1:9" x14ac:dyDescent="0.2">
      <c r="A67" s="15">
        <v>60</v>
      </c>
      <c r="B67" s="6" t="s">
        <v>99</v>
      </c>
      <c r="C67" s="6">
        <v>9</v>
      </c>
      <c r="D67" s="1">
        <v>2.18E-2</v>
      </c>
      <c r="E67" s="18">
        <v>3528.8</v>
      </c>
      <c r="F67" s="14">
        <v>24144.5</v>
      </c>
      <c r="G67" s="16">
        <f t="shared" si="2"/>
        <v>76.927840000000003</v>
      </c>
      <c r="H67" s="17">
        <f t="shared" si="0"/>
        <v>3.1861434281099219E-3</v>
      </c>
      <c r="I67" s="22">
        <f t="shared" si="1"/>
        <v>6.3722868562198437E-3</v>
      </c>
    </row>
    <row r="68" spans="1:9" x14ac:dyDescent="0.2">
      <c r="A68" s="15">
        <v>61</v>
      </c>
      <c r="B68" s="6" t="s">
        <v>103</v>
      </c>
      <c r="C68" s="6">
        <v>5</v>
      </c>
      <c r="D68" s="1">
        <v>2.7300000000000001E-2</v>
      </c>
      <c r="E68" s="18">
        <v>628.5</v>
      </c>
      <c r="F68" s="14">
        <v>5740.7</v>
      </c>
      <c r="G68" s="16">
        <f t="shared" si="2"/>
        <v>17.158049999999999</v>
      </c>
      <c r="H68" s="17">
        <f t="shared" si="0"/>
        <v>2.9888428240458479E-3</v>
      </c>
      <c r="I68" s="22">
        <f t="shared" si="1"/>
        <v>5.9776856480916957E-3</v>
      </c>
    </row>
    <row r="69" spans="1:9" x14ac:dyDescent="0.2">
      <c r="A69" s="15">
        <v>62</v>
      </c>
      <c r="B69" s="6" t="s">
        <v>100</v>
      </c>
      <c r="C69" s="6">
        <v>5</v>
      </c>
      <c r="D69" s="1">
        <v>2.7300000000000001E-2</v>
      </c>
      <c r="E69" s="18">
        <v>305.2</v>
      </c>
      <c r="F69" s="14">
        <v>2727.4</v>
      </c>
      <c r="G69" s="16">
        <f t="shared" si="2"/>
        <v>8.3319600000000005</v>
      </c>
      <c r="H69" s="17">
        <f t="shared" si="0"/>
        <v>3.0549094375595808E-3</v>
      </c>
      <c r="I69" s="22">
        <f t="shared" si="1"/>
        <v>6.1098188751191615E-3</v>
      </c>
    </row>
    <row r="70" spans="1:9" x14ac:dyDescent="0.2">
      <c r="A70" s="15">
        <v>63</v>
      </c>
      <c r="B70" s="6" t="s">
        <v>102</v>
      </c>
      <c r="C70" s="6">
        <v>5</v>
      </c>
      <c r="D70" s="1">
        <v>2.7300000000000001E-2</v>
      </c>
      <c r="E70" s="18">
        <v>627.9</v>
      </c>
      <c r="F70" s="14">
        <v>5722.5</v>
      </c>
      <c r="G70" s="16">
        <f t="shared" si="2"/>
        <v>17.141670000000001</v>
      </c>
      <c r="H70" s="17">
        <f t="shared" si="0"/>
        <v>2.9954862385321102E-3</v>
      </c>
      <c r="I70" s="22">
        <f t="shared" si="1"/>
        <v>5.9909724770642204E-3</v>
      </c>
    </row>
    <row r="71" spans="1:9" x14ac:dyDescent="0.2">
      <c r="A71" s="15">
        <v>64</v>
      </c>
      <c r="B71" s="6" t="s">
        <v>101</v>
      </c>
      <c r="C71" s="6">
        <v>5</v>
      </c>
      <c r="D71" s="1">
        <v>2.7300000000000001E-2</v>
      </c>
      <c r="E71" s="18">
        <v>304.7</v>
      </c>
      <c r="F71" s="14">
        <v>2712.6</v>
      </c>
      <c r="G71" s="16">
        <f t="shared" si="2"/>
        <v>8.3183100000000003</v>
      </c>
      <c r="H71" s="17">
        <f t="shared" si="0"/>
        <v>3.0665450121654505E-3</v>
      </c>
      <c r="I71" s="22">
        <f t="shared" si="1"/>
        <v>6.1330900243309009E-3</v>
      </c>
    </row>
    <row r="72" spans="1:9" x14ac:dyDescent="0.2">
      <c r="A72" s="15">
        <v>65</v>
      </c>
      <c r="B72" s="6" t="s">
        <v>104</v>
      </c>
      <c r="C72" s="6">
        <v>9</v>
      </c>
      <c r="D72" s="1">
        <v>2.18E-2</v>
      </c>
      <c r="E72" s="18">
        <v>716.9</v>
      </c>
      <c r="F72" s="14">
        <v>3845.2</v>
      </c>
      <c r="G72" s="16">
        <f t="shared" si="2"/>
        <v>15.62842</v>
      </c>
      <c r="H72" s="17">
        <f t="shared" ref="H72:H135" si="3">G72/F72</f>
        <v>4.0643971704982839E-3</v>
      </c>
      <c r="I72" s="22">
        <f t="shared" ref="I72:I135" si="4">H72*2</f>
        <v>8.1287943409965677E-3</v>
      </c>
    </row>
    <row r="73" spans="1:9" x14ac:dyDescent="0.2">
      <c r="A73" s="15">
        <v>66</v>
      </c>
      <c r="B73" s="6" t="s">
        <v>106</v>
      </c>
      <c r="C73" s="6">
        <v>5</v>
      </c>
      <c r="D73" s="1">
        <v>2.7300000000000001E-2</v>
      </c>
      <c r="E73" s="18">
        <v>620.1</v>
      </c>
      <c r="F73" s="14">
        <v>5689.5</v>
      </c>
      <c r="G73" s="16">
        <f t="shared" ref="G73:G95" si="5">D73*E73</f>
        <v>16.928730000000002</v>
      </c>
      <c r="H73" s="17">
        <f t="shared" si="3"/>
        <v>2.9754336936461908E-3</v>
      </c>
      <c r="I73" s="22">
        <f t="shared" si="4"/>
        <v>5.9508673872923816E-3</v>
      </c>
    </row>
    <row r="74" spans="1:9" x14ac:dyDescent="0.2">
      <c r="A74" s="15">
        <v>67</v>
      </c>
      <c r="B74" s="6" t="s">
        <v>107</v>
      </c>
      <c r="C74" s="6">
        <v>5</v>
      </c>
      <c r="D74" s="1">
        <v>2.7300000000000001E-2</v>
      </c>
      <c r="E74" s="18">
        <v>305.8</v>
      </c>
      <c r="F74" s="14">
        <v>2721.7</v>
      </c>
      <c r="G74" s="16">
        <f t="shared" si="5"/>
        <v>8.3483400000000003</v>
      </c>
      <c r="H74" s="17">
        <f t="shared" si="3"/>
        <v>3.0673255685784622E-3</v>
      </c>
      <c r="I74" s="22">
        <f t="shared" si="4"/>
        <v>6.1346511371569244E-3</v>
      </c>
    </row>
    <row r="75" spans="1:9" x14ac:dyDescent="0.2">
      <c r="A75" s="15">
        <v>68</v>
      </c>
      <c r="B75" s="6" t="s">
        <v>105</v>
      </c>
      <c r="C75" s="6">
        <v>5</v>
      </c>
      <c r="D75" s="1">
        <v>2.7300000000000001E-2</v>
      </c>
      <c r="E75" s="18">
        <v>304.7</v>
      </c>
      <c r="F75" s="14">
        <v>2720.4</v>
      </c>
      <c r="G75" s="16">
        <f t="shared" si="5"/>
        <v>8.3183100000000003</v>
      </c>
      <c r="H75" s="17">
        <f t="shared" si="3"/>
        <v>3.057752536391707E-3</v>
      </c>
      <c r="I75" s="22">
        <f t="shared" si="4"/>
        <v>6.1155050727834141E-3</v>
      </c>
    </row>
    <row r="76" spans="1:9" x14ac:dyDescent="0.2">
      <c r="A76" s="15">
        <v>69</v>
      </c>
      <c r="B76" s="6" t="s">
        <v>110</v>
      </c>
      <c r="C76" s="6">
        <v>5</v>
      </c>
      <c r="D76" s="1">
        <v>2.7300000000000001E-2</v>
      </c>
      <c r="E76" s="18">
        <v>449.9</v>
      </c>
      <c r="F76" s="14">
        <v>4332.3</v>
      </c>
      <c r="G76" s="16">
        <f t="shared" si="5"/>
        <v>12.28227</v>
      </c>
      <c r="H76" s="17">
        <f>G76/F76-0.00001</f>
        <v>2.8250460494425593E-3</v>
      </c>
      <c r="I76" s="22">
        <f t="shared" si="4"/>
        <v>5.6500920988851186E-3</v>
      </c>
    </row>
    <row r="77" spans="1:9" x14ac:dyDescent="0.2">
      <c r="A77" s="15">
        <v>70</v>
      </c>
      <c r="B77" s="6" t="s">
        <v>108</v>
      </c>
      <c r="C77" s="6">
        <v>5</v>
      </c>
      <c r="D77" s="1">
        <v>2.7300000000000001E-2</v>
      </c>
      <c r="E77" s="18">
        <v>308.10000000000002</v>
      </c>
      <c r="F77" s="14">
        <v>2723.3</v>
      </c>
      <c r="G77" s="16">
        <f t="shared" si="5"/>
        <v>8.4111300000000018</v>
      </c>
      <c r="H77" s="17">
        <f t="shared" si="3"/>
        <v>3.0885800315793343E-3</v>
      </c>
      <c r="I77" s="22">
        <f t="shared" si="4"/>
        <v>6.1771600631586685E-3</v>
      </c>
    </row>
    <row r="78" spans="1:9" s="11" customFormat="1" x14ac:dyDescent="0.2">
      <c r="A78" s="15">
        <v>71</v>
      </c>
      <c r="B78" s="6" t="s">
        <v>111</v>
      </c>
      <c r="C78" s="6">
        <v>5</v>
      </c>
      <c r="D78" s="1">
        <v>2.7300000000000001E-2</v>
      </c>
      <c r="E78" s="18">
        <v>459.8</v>
      </c>
      <c r="F78" s="14">
        <v>4400.2</v>
      </c>
      <c r="G78" s="16">
        <f t="shared" si="5"/>
        <v>12.55254</v>
      </c>
      <c r="H78" s="17">
        <f t="shared" si="3"/>
        <v>2.8527203308940504E-3</v>
      </c>
      <c r="I78" s="22">
        <f t="shared" si="4"/>
        <v>5.7054406617881009E-3</v>
      </c>
    </row>
    <row r="79" spans="1:9" x14ac:dyDescent="0.2">
      <c r="A79" s="15">
        <v>72</v>
      </c>
      <c r="B79" s="6" t="s">
        <v>109</v>
      </c>
      <c r="C79" s="6">
        <v>5</v>
      </c>
      <c r="D79" s="1">
        <v>2.7300000000000001E-2</v>
      </c>
      <c r="E79" s="18">
        <v>460</v>
      </c>
      <c r="F79" s="14">
        <v>4432.5</v>
      </c>
      <c r="G79" s="16">
        <f t="shared" si="5"/>
        <v>12.558</v>
      </c>
      <c r="H79" s="17">
        <f t="shared" si="3"/>
        <v>2.8331641285956007E-3</v>
      </c>
      <c r="I79" s="22">
        <f t="shared" si="4"/>
        <v>5.6663282571912015E-3</v>
      </c>
    </row>
    <row r="80" spans="1:9" x14ac:dyDescent="0.2">
      <c r="A80" s="15">
        <v>73</v>
      </c>
      <c r="B80" s="6" t="s">
        <v>112</v>
      </c>
      <c r="C80" s="6">
        <v>5</v>
      </c>
      <c r="D80" s="1">
        <v>2.7300000000000001E-2</v>
      </c>
      <c r="E80" s="18">
        <v>307.39999999999998</v>
      </c>
      <c r="F80" s="14">
        <v>2732.7</v>
      </c>
      <c r="G80" s="16">
        <f t="shared" si="5"/>
        <v>8.3920200000000005</v>
      </c>
      <c r="H80" s="17">
        <f t="shared" si="3"/>
        <v>3.0709627840597217E-3</v>
      </c>
      <c r="I80" s="22">
        <f t="shared" si="4"/>
        <v>6.1419255681194433E-3</v>
      </c>
    </row>
    <row r="81" spans="1:9" x14ac:dyDescent="0.2">
      <c r="A81" s="15">
        <v>74</v>
      </c>
      <c r="B81" s="6" t="s">
        <v>113</v>
      </c>
      <c r="C81" s="6">
        <v>5</v>
      </c>
      <c r="D81" s="1">
        <v>2.7300000000000001E-2</v>
      </c>
      <c r="E81" s="18">
        <v>302</v>
      </c>
      <c r="F81" s="14">
        <v>2707.2</v>
      </c>
      <c r="G81" s="16">
        <f t="shared" si="5"/>
        <v>8.2446000000000002</v>
      </c>
      <c r="H81" s="17">
        <f t="shared" si="3"/>
        <v>3.045434397163121E-3</v>
      </c>
      <c r="I81" s="22">
        <f t="shared" si="4"/>
        <v>6.0908687943262421E-3</v>
      </c>
    </row>
    <row r="82" spans="1:9" x14ac:dyDescent="0.2">
      <c r="A82" s="15">
        <v>75</v>
      </c>
      <c r="B82" s="1" t="s">
        <v>20</v>
      </c>
      <c r="C82" s="6">
        <v>5</v>
      </c>
      <c r="D82" s="1">
        <v>2.7300000000000001E-2</v>
      </c>
      <c r="E82" s="18">
        <v>450</v>
      </c>
      <c r="F82" s="14">
        <v>4348</v>
      </c>
      <c r="G82" s="16">
        <f t="shared" si="5"/>
        <v>12.285</v>
      </c>
      <c r="H82" s="17">
        <f t="shared" si="3"/>
        <v>2.8254369825206991E-3</v>
      </c>
      <c r="I82" s="22">
        <f t="shared" si="4"/>
        <v>5.6508739650413982E-3</v>
      </c>
    </row>
    <row r="83" spans="1:9" x14ac:dyDescent="0.2">
      <c r="A83" s="15">
        <v>76</v>
      </c>
      <c r="B83" s="6" t="s">
        <v>173</v>
      </c>
      <c r="C83" s="6">
        <v>10</v>
      </c>
      <c r="D83" s="6">
        <v>1.7399999999999999E-2</v>
      </c>
      <c r="E83" s="18">
        <v>5431.1</v>
      </c>
      <c r="F83" s="14">
        <v>35845.199999999997</v>
      </c>
      <c r="G83" s="16">
        <f t="shared" si="5"/>
        <v>94.501140000000007</v>
      </c>
      <c r="H83" s="17">
        <f t="shared" si="3"/>
        <v>2.6363680492785648E-3</v>
      </c>
      <c r="I83" s="22">
        <f t="shared" si="4"/>
        <v>5.2727360985571296E-3</v>
      </c>
    </row>
    <row r="84" spans="1:9" x14ac:dyDescent="0.2">
      <c r="A84" s="15">
        <v>77</v>
      </c>
      <c r="B84" s="6" t="s">
        <v>177</v>
      </c>
      <c r="C84" s="6">
        <v>10</v>
      </c>
      <c r="D84" s="6">
        <v>1.7399999999999999E-2</v>
      </c>
      <c r="E84" s="18">
        <v>2254.4</v>
      </c>
      <c r="F84" s="14">
        <v>15260.28</v>
      </c>
      <c r="G84" s="16">
        <f t="shared" si="5"/>
        <v>39.226559999999999</v>
      </c>
      <c r="H84" s="17">
        <f t="shared" si="3"/>
        <v>2.570500672333666E-3</v>
      </c>
      <c r="I84" s="22">
        <f t="shared" si="4"/>
        <v>5.1410013446673321E-3</v>
      </c>
    </row>
    <row r="85" spans="1:9" x14ac:dyDescent="0.2">
      <c r="A85" s="15">
        <v>78</v>
      </c>
      <c r="B85" s="9" t="s">
        <v>176</v>
      </c>
      <c r="C85" s="9">
        <v>10</v>
      </c>
      <c r="D85" s="6">
        <v>2.18E-2</v>
      </c>
      <c r="E85" s="19">
        <v>620.9</v>
      </c>
      <c r="F85" s="14">
        <v>4182.2</v>
      </c>
      <c r="G85" s="16">
        <f t="shared" si="5"/>
        <v>13.53562</v>
      </c>
      <c r="H85" s="17">
        <f t="shared" si="3"/>
        <v>3.2364831906652003E-3</v>
      </c>
      <c r="I85" s="22">
        <f t="shared" si="4"/>
        <v>6.4729663813304006E-3</v>
      </c>
    </row>
    <row r="86" spans="1:9" x14ac:dyDescent="0.2">
      <c r="A86" s="6">
        <v>79</v>
      </c>
      <c r="B86" s="6" t="s">
        <v>175</v>
      </c>
      <c r="C86" s="6">
        <v>10</v>
      </c>
      <c r="D86" s="6">
        <v>1.7399999999999999E-2</v>
      </c>
      <c r="E86" s="18">
        <v>318.60000000000002</v>
      </c>
      <c r="F86" s="14">
        <v>2147</v>
      </c>
      <c r="G86" s="16">
        <f t="shared" si="5"/>
        <v>5.5436399999999999</v>
      </c>
      <c r="H86" s="17">
        <f t="shared" si="3"/>
        <v>2.5820400558919424E-3</v>
      </c>
      <c r="I86" s="22">
        <f t="shared" si="4"/>
        <v>5.1640801117838848E-3</v>
      </c>
    </row>
    <row r="87" spans="1:9" x14ac:dyDescent="0.2">
      <c r="A87" s="6">
        <v>80</v>
      </c>
      <c r="B87" s="6" t="s">
        <v>174</v>
      </c>
      <c r="C87" s="6">
        <v>10</v>
      </c>
      <c r="D87" s="6">
        <v>1.7399999999999999E-2</v>
      </c>
      <c r="E87" s="18">
        <v>709.3</v>
      </c>
      <c r="F87" s="14">
        <v>4291.2</v>
      </c>
      <c r="G87" s="16">
        <f t="shared" si="5"/>
        <v>12.341819999999998</v>
      </c>
      <c r="H87" s="17">
        <f t="shared" si="3"/>
        <v>2.8760766219239372E-3</v>
      </c>
      <c r="I87" s="22">
        <f t="shared" si="4"/>
        <v>5.7521532438478745E-3</v>
      </c>
    </row>
    <row r="88" spans="1:9" x14ac:dyDescent="0.2">
      <c r="A88" s="6">
        <v>81</v>
      </c>
      <c r="B88" s="6" t="s">
        <v>172</v>
      </c>
      <c r="C88" s="6">
        <v>10</v>
      </c>
      <c r="D88" s="6">
        <v>1.7399999999999999E-2</v>
      </c>
      <c r="E88" s="18">
        <v>704</v>
      </c>
      <c r="F88" s="14">
        <v>4205.5</v>
      </c>
      <c r="G88" s="16">
        <f t="shared" si="5"/>
        <v>12.249599999999999</v>
      </c>
      <c r="H88" s="17">
        <f t="shared" si="3"/>
        <v>2.9127571037926522E-3</v>
      </c>
      <c r="I88" s="22">
        <f t="shared" si="4"/>
        <v>5.8255142075853044E-3</v>
      </c>
    </row>
    <row r="89" spans="1:9" x14ac:dyDescent="0.2">
      <c r="A89" s="6">
        <v>82</v>
      </c>
      <c r="B89" s="6" t="s">
        <v>115</v>
      </c>
      <c r="C89" s="6">
        <v>5</v>
      </c>
      <c r="D89" s="1">
        <v>2.7300000000000001E-2</v>
      </c>
      <c r="E89" s="18">
        <v>307.7</v>
      </c>
      <c r="F89" s="14">
        <v>2732.7</v>
      </c>
      <c r="G89" s="16">
        <f t="shared" si="5"/>
        <v>8.4002099999999995</v>
      </c>
      <c r="H89" s="17">
        <f t="shared" si="3"/>
        <v>3.0739598199582829E-3</v>
      </c>
      <c r="I89" s="22">
        <f t="shared" si="4"/>
        <v>6.1479196399165659E-3</v>
      </c>
    </row>
    <row r="90" spans="1:9" x14ac:dyDescent="0.2">
      <c r="A90" s="6">
        <v>83</v>
      </c>
      <c r="B90" s="6" t="s">
        <v>114</v>
      </c>
      <c r="C90" s="6">
        <v>5</v>
      </c>
      <c r="D90" s="1">
        <v>2.7300000000000001E-2</v>
      </c>
      <c r="E90" s="18">
        <v>308</v>
      </c>
      <c r="F90" s="14">
        <v>2723.2</v>
      </c>
      <c r="G90" s="16">
        <f t="shared" si="5"/>
        <v>8.4084000000000003</v>
      </c>
      <c r="H90" s="17">
        <f t="shared" si="3"/>
        <v>3.087690951821387E-3</v>
      </c>
      <c r="I90" s="22">
        <f t="shared" si="4"/>
        <v>6.1753819036427741E-3</v>
      </c>
    </row>
    <row r="91" spans="1:9" x14ac:dyDescent="0.2">
      <c r="A91" s="6">
        <v>84</v>
      </c>
      <c r="B91" s="6" t="s">
        <v>178</v>
      </c>
      <c r="C91" s="6">
        <v>10</v>
      </c>
      <c r="D91" s="6">
        <v>1.7399999999999999E-2</v>
      </c>
      <c r="E91" s="18">
        <v>711.3</v>
      </c>
      <c r="F91" s="14">
        <v>4275.5</v>
      </c>
      <c r="G91" s="16">
        <f t="shared" si="5"/>
        <v>12.376619999999999</v>
      </c>
      <c r="H91" s="17">
        <f t="shared" si="3"/>
        <v>2.8947772190387089E-3</v>
      </c>
      <c r="I91" s="22">
        <f t="shared" si="4"/>
        <v>5.7895544380774178E-3</v>
      </c>
    </row>
    <row r="92" spans="1:9" x14ac:dyDescent="0.2">
      <c r="A92" s="6">
        <v>85</v>
      </c>
      <c r="B92" s="6" t="s">
        <v>116</v>
      </c>
      <c r="C92" s="6">
        <v>5</v>
      </c>
      <c r="D92" s="1">
        <v>2.7300000000000001E-2</v>
      </c>
      <c r="E92" s="18">
        <v>307.60000000000002</v>
      </c>
      <c r="F92" s="14">
        <v>2719</v>
      </c>
      <c r="G92" s="16">
        <f t="shared" si="5"/>
        <v>8.3974800000000016</v>
      </c>
      <c r="H92" s="17">
        <f t="shared" si="3"/>
        <v>3.0884442809856571E-3</v>
      </c>
      <c r="I92" s="22">
        <f t="shared" si="4"/>
        <v>6.1768885619713143E-3</v>
      </c>
    </row>
    <row r="93" spans="1:9" x14ac:dyDescent="0.2">
      <c r="A93" s="6">
        <v>86</v>
      </c>
      <c r="B93" s="6" t="s">
        <v>179</v>
      </c>
      <c r="C93" s="6">
        <v>16</v>
      </c>
      <c r="D93" s="6">
        <v>1.7399999999999999E-2</v>
      </c>
      <c r="E93" s="18">
        <v>897.9</v>
      </c>
      <c r="F93" s="14">
        <v>5057.22</v>
      </c>
      <c r="G93" s="16">
        <f t="shared" si="5"/>
        <v>15.623459999999998</v>
      </c>
      <c r="H93" s="17">
        <f t="shared" si="3"/>
        <v>3.0893376202735883E-3</v>
      </c>
      <c r="I93" s="22">
        <f t="shared" si="4"/>
        <v>6.1786752405471766E-3</v>
      </c>
    </row>
    <row r="94" spans="1:9" x14ac:dyDescent="0.2">
      <c r="A94" s="6">
        <v>87</v>
      </c>
      <c r="B94" s="6" t="s">
        <v>180</v>
      </c>
      <c r="C94" s="6">
        <v>9</v>
      </c>
      <c r="D94" s="1">
        <v>2.18E-2</v>
      </c>
      <c r="E94" s="18">
        <v>2271.1999999999998</v>
      </c>
      <c r="F94" s="14">
        <v>17729.599999999999</v>
      </c>
      <c r="G94" s="16">
        <f t="shared" si="5"/>
        <v>49.512159999999994</v>
      </c>
      <c r="H94" s="17">
        <f t="shared" si="3"/>
        <v>2.7926270192220916E-3</v>
      </c>
      <c r="I94" s="22">
        <f t="shared" si="4"/>
        <v>5.5852540384441832E-3</v>
      </c>
    </row>
    <row r="95" spans="1:9" x14ac:dyDescent="0.2">
      <c r="A95" s="6">
        <v>88</v>
      </c>
      <c r="B95" s="6" t="s">
        <v>182</v>
      </c>
      <c r="C95" s="6">
        <v>9</v>
      </c>
      <c r="D95" s="1">
        <v>2.18E-2</v>
      </c>
      <c r="E95" s="18">
        <v>2268.1999999999998</v>
      </c>
      <c r="F95" s="14">
        <v>13264.8</v>
      </c>
      <c r="G95" s="16">
        <f t="shared" si="5"/>
        <v>49.446759999999998</v>
      </c>
      <c r="H95" s="17">
        <f t="shared" si="3"/>
        <v>3.7276672094566071E-3</v>
      </c>
      <c r="I95" s="22">
        <f t="shared" si="4"/>
        <v>7.4553344189132141E-3</v>
      </c>
    </row>
    <row r="96" spans="1:9" x14ac:dyDescent="0.2">
      <c r="A96" s="6">
        <v>89</v>
      </c>
      <c r="B96" s="6" t="s">
        <v>183</v>
      </c>
      <c r="C96" s="6">
        <v>9</v>
      </c>
      <c r="D96" s="1">
        <v>2.18E-2</v>
      </c>
      <c r="E96" s="18">
        <v>1324.5</v>
      </c>
      <c r="F96" s="14">
        <v>7694.2</v>
      </c>
      <c r="G96" s="15">
        <f t="shared" ref="G96:G127" si="6">ROUND(D96*E96,2)</f>
        <v>28.87</v>
      </c>
      <c r="H96" s="17">
        <f t="shared" si="3"/>
        <v>3.7521769644667416E-3</v>
      </c>
      <c r="I96" s="22">
        <f t="shared" si="4"/>
        <v>7.5043539289334832E-3</v>
      </c>
    </row>
    <row r="97" spans="1:9" x14ac:dyDescent="0.2">
      <c r="A97" s="6">
        <v>90</v>
      </c>
      <c r="B97" s="6" t="s">
        <v>181</v>
      </c>
      <c r="C97" s="6">
        <v>9</v>
      </c>
      <c r="D97" s="1">
        <v>2.18E-2</v>
      </c>
      <c r="E97" s="18">
        <v>1852.8</v>
      </c>
      <c r="F97" s="14">
        <v>12023.9</v>
      </c>
      <c r="G97" s="15">
        <f t="shared" si="6"/>
        <v>40.39</v>
      </c>
      <c r="H97" s="17">
        <f t="shared" si="3"/>
        <v>3.3591430401117774E-3</v>
      </c>
      <c r="I97" s="22">
        <f t="shared" si="4"/>
        <v>6.7182860802235548E-3</v>
      </c>
    </row>
    <row r="98" spans="1:9" x14ac:dyDescent="0.2">
      <c r="A98" s="6">
        <v>91</v>
      </c>
      <c r="B98" s="6" t="s">
        <v>185</v>
      </c>
      <c r="C98" s="6">
        <v>9</v>
      </c>
      <c r="D98" s="1">
        <v>2.18E-2</v>
      </c>
      <c r="E98" s="18">
        <v>2583.9</v>
      </c>
      <c r="F98" s="14">
        <v>15063.2</v>
      </c>
      <c r="G98" s="15">
        <f t="shared" si="6"/>
        <v>56.33</v>
      </c>
      <c r="H98" s="17">
        <f t="shared" si="3"/>
        <v>3.7395772478623396E-3</v>
      </c>
      <c r="I98" s="22">
        <f t="shared" si="4"/>
        <v>7.4791544957246792E-3</v>
      </c>
    </row>
    <row r="99" spans="1:9" x14ac:dyDescent="0.2">
      <c r="A99" s="6">
        <v>92</v>
      </c>
      <c r="B99" s="6" t="s">
        <v>184</v>
      </c>
      <c r="C99" s="6">
        <v>9</v>
      </c>
      <c r="D99" s="1">
        <v>2.18E-2</v>
      </c>
      <c r="E99" s="18">
        <v>2074.1</v>
      </c>
      <c r="F99" s="14">
        <v>12045.4</v>
      </c>
      <c r="G99" s="15">
        <f t="shared" si="6"/>
        <v>45.22</v>
      </c>
      <c r="H99" s="17">
        <f t="shared" si="3"/>
        <v>3.7541302073820712E-3</v>
      </c>
      <c r="I99" s="22">
        <f t="shared" si="4"/>
        <v>7.5082604147641424E-3</v>
      </c>
    </row>
    <row r="100" spans="1:9" x14ac:dyDescent="0.2">
      <c r="A100" s="6">
        <v>93</v>
      </c>
      <c r="B100" s="6" t="s">
        <v>186</v>
      </c>
      <c r="C100" s="6">
        <v>9</v>
      </c>
      <c r="D100" s="1">
        <v>2.18E-2</v>
      </c>
      <c r="E100" s="18">
        <v>1517.4</v>
      </c>
      <c r="F100" s="14">
        <v>10302.299999999999</v>
      </c>
      <c r="G100" s="15">
        <f t="shared" si="6"/>
        <v>33.08</v>
      </c>
      <c r="H100" s="17">
        <f t="shared" si="3"/>
        <v>3.2109334808732033E-3</v>
      </c>
      <c r="I100" s="22">
        <f t="shared" si="4"/>
        <v>6.4218669617464065E-3</v>
      </c>
    </row>
    <row r="101" spans="1:9" x14ac:dyDescent="0.2">
      <c r="A101" s="6">
        <v>94</v>
      </c>
      <c r="B101" s="1" t="s">
        <v>21</v>
      </c>
      <c r="C101" s="1">
        <v>5</v>
      </c>
      <c r="D101" s="1">
        <v>2.7300000000000001E-2</v>
      </c>
      <c r="E101" s="18">
        <v>416.1</v>
      </c>
      <c r="F101" s="14">
        <v>4325.2</v>
      </c>
      <c r="G101" s="15">
        <f t="shared" si="6"/>
        <v>11.36</v>
      </c>
      <c r="H101" s="17">
        <f t="shared" si="3"/>
        <v>2.6264681402016093E-3</v>
      </c>
      <c r="I101" s="22">
        <f t="shared" si="4"/>
        <v>5.2529362804032186E-3</v>
      </c>
    </row>
    <row r="102" spans="1:9" x14ac:dyDescent="0.2">
      <c r="A102" s="6">
        <v>95</v>
      </c>
      <c r="B102" s="6" t="s">
        <v>190</v>
      </c>
      <c r="C102" s="6">
        <v>9</v>
      </c>
      <c r="D102" s="1">
        <v>2.18E-2</v>
      </c>
      <c r="E102" s="18">
        <v>974.4</v>
      </c>
      <c r="F102" s="14">
        <v>5760.2</v>
      </c>
      <c r="G102" s="15">
        <f t="shared" si="6"/>
        <v>21.24</v>
      </c>
      <c r="H102" s="17">
        <f t="shared" si="3"/>
        <v>3.6873719662511716E-3</v>
      </c>
      <c r="I102" s="22">
        <f t="shared" si="4"/>
        <v>7.3747439325023431E-3</v>
      </c>
    </row>
    <row r="103" spans="1:9" x14ac:dyDescent="0.2">
      <c r="A103" s="6">
        <v>96</v>
      </c>
      <c r="B103" s="6" t="s">
        <v>189</v>
      </c>
      <c r="C103" s="6">
        <v>9</v>
      </c>
      <c r="D103" s="1">
        <v>2.18E-2</v>
      </c>
      <c r="E103" s="18">
        <v>1350.8</v>
      </c>
      <c r="F103" s="14">
        <v>7579.7</v>
      </c>
      <c r="G103" s="15">
        <f t="shared" si="6"/>
        <v>29.45</v>
      </c>
      <c r="H103" s="17">
        <f t="shared" si="3"/>
        <v>3.8853780492631635E-3</v>
      </c>
      <c r="I103" s="22">
        <f t="shared" si="4"/>
        <v>7.770756098526327E-3</v>
      </c>
    </row>
    <row r="104" spans="1:9" x14ac:dyDescent="0.2">
      <c r="A104" s="6">
        <v>97</v>
      </c>
      <c r="B104" s="6" t="s">
        <v>188</v>
      </c>
      <c r="C104" s="6">
        <v>9</v>
      </c>
      <c r="D104" s="1">
        <v>2.18E-2</v>
      </c>
      <c r="E104" s="18">
        <v>2596.9</v>
      </c>
      <c r="F104" s="14">
        <v>15070.9</v>
      </c>
      <c r="G104" s="15">
        <f t="shared" si="6"/>
        <v>56.61</v>
      </c>
      <c r="H104" s="17">
        <f t="shared" si="3"/>
        <v>3.7562454796992882E-3</v>
      </c>
      <c r="I104" s="22">
        <f t="shared" si="4"/>
        <v>7.5124909593985763E-3</v>
      </c>
    </row>
    <row r="105" spans="1:9" x14ac:dyDescent="0.2">
      <c r="A105" s="6">
        <v>98</v>
      </c>
      <c r="B105" s="6" t="s">
        <v>187</v>
      </c>
      <c r="C105" s="6">
        <v>9</v>
      </c>
      <c r="D105" s="1">
        <v>2.18E-2</v>
      </c>
      <c r="E105" s="18">
        <v>1547.4</v>
      </c>
      <c r="F105" s="14">
        <v>10419.9</v>
      </c>
      <c r="G105" s="15">
        <f t="shared" si="6"/>
        <v>33.729999999999997</v>
      </c>
      <c r="H105" s="17">
        <f t="shared" si="3"/>
        <v>3.2370752118542402E-3</v>
      </c>
      <c r="I105" s="22">
        <f t="shared" si="4"/>
        <v>6.4741504237084803E-3</v>
      </c>
    </row>
    <row r="106" spans="1:9" x14ac:dyDescent="0.2">
      <c r="A106" s="6">
        <v>99</v>
      </c>
      <c r="B106" s="1" t="s">
        <v>22</v>
      </c>
      <c r="C106" s="1">
        <v>9</v>
      </c>
      <c r="D106" s="1">
        <v>2.18E-2</v>
      </c>
      <c r="E106" s="18">
        <v>1547.8</v>
      </c>
      <c r="F106" s="14">
        <v>7849.65</v>
      </c>
      <c r="G106" s="15">
        <f t="shared" si="6"/>
        <v>33.74</v>
      </c>
      <c r="H106" s="17">
        <f t="shared" si="3"/>
        <v>4.2982808150681881E-3</v>
      </c>
      <c r="I106" s="22">
        <f t="shared" si="4"/>
        <v>8.5965616301363762E-3</v>
      </c>
    </row>
    <row r="107" spans="1:9" x14ac:dyDescent="0.2">
      <c r="A107" s="6">
        <v>100</v>
      </c>
      <c r="B107" s="1" t="s">
        <v>23</v>
      </c>
      <c r="C107" s="1">
        <v>9</v>
      </c>
      <c r="D107" s="1">
        <v>2.18E-2</v>
      </c>
      <c r="E107" s="18">
        <v>817.2</v>
      </c>
      <c r="F107" s="14">
        <v>7885</v>
      </c>
      <c r="G107" s="15">
        <f t="shared" si="6"/>
        <v>17.809999999999999</v>
      </c>
      <c r="H107" s="17">
        <f t="shared" si="3"/>
        <v>2.2587190868738108E-3</v>
      </c>
      <c r="I107" s="22">
        <f t="shared" si="4"/>
        <v>4.5174381737476217E-3</v>
      </c>
    </row>
    <row r="108" spans="1:9" x14ac:dyDescent="0.2">
      <c r="A108" s="6">
        <v>101</v>
      </c>
      <c r="B108" s="1" t="s">
        <v>25</v>
      </c>
      <c r="C108" s="1">
        <v>5</v>
      </c>
      <c r="D108" s="1">
        <v>2.7300000000000001E-2</v>
      </c>
      <c r="E108" s="18">
        <v>459.5</v>
      </c>
      <c r="F108" s="14">
        <v>4379.3999999999996</v>
      </c>
      <c r="G108" s="15">
        <f t="shared" si="6"/>
        <v>12.54</v>
      </c>
      <c r="H108" s="17">
        <f t="shared" si="3"/>
        <v>2.8634059460200026E-3</v>
      </c>
      <c r="I108" s="22">
        <f t="shared" si="4"/>
        <v>5.7268118920400053E-3</v>
      </c>
    </row>
    <row r="109" spans="1:9" x14ac:dyDescent="0.2">
      <c r="A109" s="6">
        <v>102</v>
      </c>
      <c r="B109" s="1" t="s">
        <v>24</v>
      </c>
      <c r="C109" s="1">
        <v>5</v>
      </c>
      <c r="D109" s="1">
        <v>2.7300000000000001E-2</v>
      </c>
      <c r="E109" s="18">
        <v>457</v>
      </c>
      <c r="F109" s="14">
        <v>4345.2</v>
      </c>
      <c r="G109" s="15">
        <f t="shared" si="6"/>
        <v>12.48</v>
      </c>
      <c r="H109" s="17">
        <f t="shared" si="3"/>
        <v>2.8721347694007182E-3</v>
      </c>
      <c r="I109" s="22">
        <f t="shared" si="4"/>
        <v>5.7442695388014364E-3</v>
      </c>
    </row>
    <row r="110" spans="1:9" x14ac:dyDescent="0.2">
      <c r="A110" s="6">
        <v>103</v>
      </c>
      <c r="B110" s="6" t="s">
        <v>192</v>
      </c>
      <c r="C110" s="6">
        <v>16</v>
      </c>
      <c r="D110" s="6">
        <v>1.7399999999999999E-2</v>
      </c>
      <c r="E110" s="18">
        <v>904.9</v>
      </c>
      <c r="F110" s="14">
        <v>4909.8999999999996</v>
      </c>
      <c r="G110" s="15">
        <f t="shared" si="6"/>
        <v>15.75</v>
      </c>
      <c r="H110" s="17">
        <f t="shared" si="3"/>
        <v>3.2078046396056947E-3</v>
      </c>
      <c r="I110" s="22">
        <f t="shared" si="4"/>
        <v>6.4156092792113893E-3</v>
      </c>
    </row>
    <row r="111" spans="1:9" x14ac:dyDescent="0.2">
      <c r="A111" s="6">
        <v>104</v>
      </c>
      <c r="B111" s="6" t="s">
        <v>191</v>
      </c>
      <c r="C111" s="6">
        <v>16</v>
      </c>
      <c r="D111" s="6">
        <v>1.7399999999999999E-2</v>
      </c>
      <c r="E111" s="18">
        <v>918.7</v>
      </c>
      <c r="F111" s="14">
        <v>4982.6000000000004</v>
      </c>
      <c r="G111" s="15">
        <f t="shared" si="6"/>
        <v>15.99</v>
      </c>
      <c r="H111" s="17">
        <f t="shared" si="3"/>
        <v>3.209167904306988E-3</v>
      </c>
      <c r="I111" s="22">
        <f t="shared" si="4"/>
        <v>6.418335808613976E-3</v>
      </c>
    </row>
    <row r="112" spans="1:9" x14ac:dyDescent="0.2">
      <c r="A112" s="6">
        <v>105</v>
      </c>
      <c r="B112" s="6" t="s">
        <v>194</v>
      </c>
      <c r="C112" s="6">
        <v>9</v>
      </c>
      <c r="D112" s="1">
        <v>2.18E-2</v>
      </c>
      <c r="E112" s="18">
        <v>2408.4</v>
      </c>
      <c r="F112" s="14">
        <v>15992.6</v>
      </c>
      <c r="G112" s="15">
        <f t="shared" si="6"/>
        <v>52.5</v>
      </c>
      <c r="H112" s="17">
        <f t="shared" si="3"/>
        <v>3.2827682803296524E-3</v>
      </c>
      <c r="I112" s="22">
        <f t="shared" si="4"/>
        <v>6.5655365606593049E-3</v>
      </c>
    </row>
    <row r="113" spans="1:9" x14ac:dyDescent="0.2">
      <c r="A113" s="6">
        <v>106</v>
      </c>
      <c r="B113" s="6" t="s">
        <v>193</v>
      </c>
      <c r="C113" s="6">
        <v>9</v>
      </c>
      <c r="D113" s="1">
        <v>2.18E-2</v>
      </c>
      <c r="E113" s="18">
        <v>1617.9</v>
      </c>
      <c r="F113" s="14">
        <v>9589.7999999999993</v>
      </c>
      <c r="G113" s="15">
        <f t="shared" si="6"/>
        <v>35.270000000000003</v>
      </c>
      <c r="H113" s="17">
        <f t="shared" si="3"/>
        <v>3.6778660660284892E-3</v>
      </c>
      <c r="I113" s="22">
        <f t="shared" si="4"/>
        <v>7.3557321320569784E-3</v>
      </c>
    </row>
    <row r="114" spans="1:9" x14ac:dyDescent="0.2">
      <c r="A114" s="6">
        <v>107</v>
      </c>
      <c r="B114" s="1" t="s">
        <v>26</v>
      </c>
      <c r="C114" s="1">
        <v>16</v>
      </c>
      <c r="D114" s="6">
        <v>1.7399999999999999E-2</v>
      </c>
      <c r="E114" s="18">
        <v>1494</v>
      </c>
      <c r="F114" s="14">
        <v>6837.2</v>
      </c>
      <c r="G114" s="15">
        <f t="shared" si="6"/>
        <v>26</v>
      </c>
      <c r="H114" s="17">
        <f t="shared" si="3"/>
        <v>3.8027262622126017E-3</v>
      </c>
      <c r="I114" s="22">
        <f t="shared" si="4"/>
        <v>7.6054525244252033E-3</v>
      </c>
    </row>
    <row r="115" spans="1:9" x14ac:dyDescent="0.2">
      <c r="A115" s="6">
        <v>108</v>
      </c>
      <c r="B115" s="1" t="s">
        <v>27</v>
      </c>
      <c r="C115" s="1">
        <v>9</v>
      </c>
      <c r="D115" s="1">
        <v>2.18E-2</v>
      </c>
      <c r="E115" s="18">
        <v>1315.8</v>
      </c>
      <c r="F115" s="14">
        <v>7779.3</v>
      </c>
      <c r="G115" s="15">
        <f t="shared" si="6"/>
        <v>28.68</v>
      </c>
      <c r="H115" s="17">
        <f t="shared" si="3"/>
        <v>3.6867070301955188E-3</v>
      </c>
      <c r="I115" s="22">
        <f t="shared" si="4"/>
        <v>7.3734140603910377E-3</v>
      </c>
    </row>
    <row r="116" spans="1:9" x14ac:dyDescent="0.2">
      <c r="A116" s="6">
        <v>109</v>
      </c>
      <c r="B116" s="1" t="s">
        <v>28</v>
      </c>
      <c r="C116" s="1">
        <v>9</v>
      </c>
      <c r="D116" s="1">
        <v>2.18E-2</v>
      </c>
      <c r="E116" s="18">
        <v>1391.5</v>
      </c>
      <c r="F116" s="14">
        <v>7735.3</v>
      </c>
      <c r="G116" s="15">
        <f t="shared" si="6"/>
        <v>30.33</v>
      </c>
      <c r="H116" s="17">
        <f t="shared" si="3"/>
        <v>3.9209856114177854E-3</v>
      </c>
      <c r="I116" s="22">
        <f t="shared" si="4"/>
        <v>7.8419712228355708E-3</v>
      </c>
    </row>
    <row r="117" spans="1:9" x14ac:dyDescent="0.2">
      <c r="A117" s="6">
        <v>110</v>
      </c>
      <c r="B117" s="1" t="s">
        <v>29</v>
      </c>
      <c r="C117" s="1">
        <v>5</v>
      </c>
      <c r="D117" s="1">
        <v>2.7300000000000001E-2</v>
      </c>
      <c r="E117" s="18">
        <v>458.5</v>
      </c>
      <c r="F117" s="14">
        <v>4429.2</v>
      </c>
      <c r="G117" s="15">
        <f t="shared" si="6"/>
        <v>12.52</v>
      </c>
      <c r="H117" s="17">
        <f t="shared" si="3"/>
        <v>2.8266955657906619E-3</v>
      </c>
      <c r="I117" s="22">
        <f t="shared" si="4"/>
        <v>5.6533911315813238E-3</v>
      </c>
    </row>
    <row r="118" spans="1:9" x14ac:dyDescent="0.2">
      <c r="A118" s="6">
        <v>111</v>
      </c>
      <c r="B118" s="1" t="s">
        <v>30</v>
      </c>
      <c r="C118" s="1">
        <v>9</v>
      </c>
      <c r="D118" s="1">
        <v>2.18E-2</v>
      </c>
      <c r="E118" s="18">
        <v>3984.7</v>
      </c>
      <c r="F118" s="14">
        <v>24184.1</v>
      </c>
      <c r="G118" s="15">
        <f t="shared" si="6"/>
        <v>86.87</v>
      </c>
      <c r="H118" s="17">
        <f t="shared" si="3"/>
        <v>3.592029473910545E-3</v>
      </c>
      <c r="I118" s="22">
        <f t="shared" si="4"/>
        <v>7.18405894782109E-3</v>
      </c>
    </row>
    <row r="119" spans="1:9" x14ac:dyDescent="0.2">
      <c r="A119" s="6">
        <v>112</v>
      </c>
      <c r="B119" s="1" t="s">
        <v>31</v>
      </c>
      <c r="C119" s="1">
        <v>5</v>
      </c>
      <c r="D119" s="1">
        <v>2.7300000000000001E-2</v>
      </c>
      <c r="E119" s="18">
        <v>310.2</v>
      </c>
      <c r="F119" s="14">
        <v>2733.2</v>
      </c>
      <c r="G119" s="15">
        <f t="shared" si="6"/>
        <v>8.4700000000000006</v>
      </c>
      <c r="H119" s="17">
        <f t="shared" si="3"/>
        <v>3.0989316552026934E-3</v>
      </c>
      <c r="I119" s="22">
        <f t="shared" si="4"/>
        <v>6.1978633104053868E-3</v>
      </c>
    </row>
    <row r="120" spans="1:9" x14ac:dyDescent="0.2">
      <c r="A120" s="6">
        <v>113</v>
      </c>
      <c r="B120" s="1" t="s">
        <v>32</v>
      </c>
      <c r="C120" s="1">
        <v>9</v>
      </c>
      <c r="D120" s="1">
        <v>2.18E-2</v>
      </c>
      <c r="E120" s="18">
        <v>2747.9</v>
      </c>
      <c r="F120" s="14">
        <v>17416.599999999999</v>
      </c>
      <c r="G120" s="15">
        <f t="shared" si="6"/>
        <v>59.9</v>
      </c>
      <c r="H120" s="17">
        <f t="shared" si="3"/>
        <v>3.4392476143449355E-3</v>
      </c>
      <c r="I120" s="22">
        <f t="shared" si="4"/>
        <v>6.878495228689871E-3</v>
      </c>
    </row>
    <row r="121" spans="1:9" x14ac:dyDescent="0.2">
      <c r="A121" s="6">
        <v>114</v>
      </c>
      <c r="B121" s="1" t="s">
        <v>33</v>
      </c>
      <c r="C121" s="1">
        <v>9</v>
      </c>
      <c r="D121" s="1">
        <v>2.18E-2</v>
      </c>
      <c r="E121" s="18">
        <v>1525</v>
      </c>
      <c r="F121" s="14">
        <v>7741.6</v>
      </c>
      <c r="G121" s="15">
        <f t="shared" si="6"/>
        <v>33.25</v>
      </c>
      <c r="H121" s="17">
        <f t="shared" si="3"/>
        <v>4.2949777823705695E-3</v>
      </c>
      <c r="I121" s="22">
        <f t="shared" si="4"/>
        <v>8.5899555647411391E-3</v>
      </c>
    </row>
    <row r="122" spans="1:9" x14ac:dyDescent="0.2">
      <c r="A122" s="6">
        <v>115</v>
      </c>
      <c r="B122" s="1" t="s">
        <v>34</v>
      </c>
      <c r="C122" s="1">
        <v>5</v>
      </c>
      <c r="D122" s="1">
        <v>2.7300000000000001E-2</v>
      </c>
      <c r="E122" s="18">
        <v>304</v>
      </c>
      <c r="F122" s="14">
        <v>2681.4</v>
      </c>
      <c r="G122" s="15">
        <f t="shared" si="6"/>
        <v>8.3000000000000007</v>
      </c>
      <c r="H122" s="17">
        <f t="shared" si="3"/>
        <v>3.0953979264563289E-3</v>
      </c>
      <c r="I122" s="22">
        <f t="shared" si="4"/>
        <v>6.1907958529126578E-3</v>
      </c>
    </row>
    <row r="123" spans="1:9" x14ac:dyDescent="0.2">
      <c r="A123" s="6">
        <v>116</v>
      </c>
      <c r="B123" s="1" t="s">
        <v>35</v>
      </c>
      <c r="C123" s="1">
        <v>9</v>
      </c>
      <c r="D123" s="1">
        <v>2.18E-2</v>
      </c>
      <c r="E123" s="18">
        <v>1520</v>
      </c>
      <c r="F123" s="14">
        <v>7786.83</v>
      </c>
      <c r="G123" s="15">
        <f t="shared" si="6"/>
        <v>33.14</v>
      </c>
      <c r="H123" s="17">
        <f t="shared" si="3"/>
        <v>4.2559038787285709E-3</v>
      </c>
      <c r="I123" s="22">
        <f t="shared" si="4"/>
        <v>8.5118077574571419E-3</v>
      </c>
    </row>
    <row r="124" spans="1:9" x14ac:dyDescent="0.2">
      <c r="A124" s="6">
        <v>117</v>
      </c>
      <c r="B124" s="1" t="s">
        <v>36</v>
      </c>
      <c r="C124" s="1">
        <v>9</v>
      </c>
      <c r="D124" s="1">
        <v>2.18E-2</v>
      </c>
      <c r="E124" s="18">
        <v>1512.5</v>
      </c>
      <c r="F124" s="14">
        <v>7735.9</v>
      </c>
      <c r="G124" s="15">
        <f t="shared" si="6"/>
        <v>32.97</v>
      </c>
      <c r="H124" s="17">
        <f t="shared" si="3"/>
        <v>4.2619475432722764E-3</v>
      </c>
      <c r="I124" s="22">
        <f t="shared" si="4"/>
        <v>8.5238950865445529E-3</v>
      </c>
    </row>
    <row r="125" spans="1:9" x14ac:dyDescent="0.2">
      <c r="A125" s="6">
        <v>118</v>
      </c>
      <c r="B125" s="1" t="s">
        <v>38</v>
      </c>
      <c r="C125" s="1">
        <v>9</v>
      </c>
      <c r="D125" s="1">
        <v>2.18E-2</v>
      </c>
      <c r="E125" s="18">
        <v>2475.6999999999998</v>
      </c>
      <c r="F125" s="14">
        <v>15547.72</v>
      </c>
      <c r="G125" s="15">
        <f t="shared" si="6"/>
        <v>53.97</v>
      </c>
      <c r="H125" s="17">
        <f t="shared" si="3"/>
        <v>3.471248517467513E-3</v>
      </c>
      <c r="I125" s="22">
        <f t="shared" si="4"/>
        <v>6.942497034935026E-3</v>
      </c>
    </row>
    <row r="126" spans="1:9" x14ac:dyDescent="0.2">
      <c r="A126" s="6">
        <v>119</v>
      </c>
      <c r="B126" s="1" t="s">
        <v>37</v>
      </c>
      <c r="C126" s="1">
        <v>5</v>
      </c>
      <c r="D126" s="1">
        <v>2.7300000000000001E-2</v>
      </c>
      <c r="E126" s="18">
        <v>302.3</v>
      </c>
      <c r="F126" s="14">
        <v>2691.8</v>
      </c>
      <c r="G126" s="15">
        <f t="shared" si="6"/>
        <v>8.25</v>
      </c>
      <c r="H126" s="17">
        <f>G126/F126+0.00001</f>
        <v>3.0748636600044579E-3</v>
      </c>
      <c r="I126" s="22">
        <f t="shared" si="4"/>
        <v>6.1497273200089159E-3</v>
      </c>
    </row>
    <row r="127" spans="1:9" x14ac:dyDescent="0.2">
      <c r="A127" s="6">
        <v>120</v>
      </c>
      <c r="B127" s="1" t="s">
        <v>40</v>
      </c>
      <c r="C127" s="1">
        <v>5</v>
      </c>
      <c r="D127" s="1">
        <v>2.7300000000000001E-2</v>
      </c>
      <c r="E127" s="18">
        <v>1046.7</v>
      </c>
      <c r="F127" s="14">
        <v>10230.41</v>
      </c>
      <c r="G127" s="15">
        <f t="shared" si="6"/>
        <v>28.57</v>
      </c>
      <c r="H127" s="17">
        <f t="shared" si="3"/>
        <v>2.7926544488441813E-3</v>
      </c>
      <c r="I127" s="22">
        <f t="shared" si="4"/>
        <v>5.5853088976883626E-3</v>
      </c>
    </row>
    <row r="128" spans="1:9" x14ac:dyDescent="0.2">
      <c r="A128" s="6">
        <v>121</v>
      </c>
      <c r="B128" s="1" t="s">
        <v>39</v>
      </c>
      <c r="C128" s="1">
        <v>5</v>
      </c>
      <c r="D128" s="1">
        <v>2.7300000000000001E-2</v>
      </c>
      <c r="E128" s="18">
        <v>293.7</v>
      </c>
      <c r="F128" s="14">
        <v>2680.2</v>
      </c>
      <c r="G128" s="15">
        <f t="shared" ref="G128:G159" si="7">ROUND(D128*E128,2)</f>
        <v>8.02</v>
      </c>
      <c r="H128" s="17">
        <f t="shared" si="3"/>
        <v>2.9923140064174315E-3</v>
      </c>
      <c r="I128" s="22">
        <f t="shared" si="4"/>
        <v>5.984628012834863E-3</v>
      </c>
    </row>
    <row r="129" spans="1:9" x14ac:dyDescent="0.2">
      <c r="A129" s="6">
        <v>122</v>
      </c>
      <c r="B129" s="1" t="s">
        <v>41</v>
      </c>
      <c r="C129" s="1">
        <v>9</v>
      </c>
      <c r="D129" s="1">
        <v>2.18E-2</v>
      </c>
      <c r="E129" s="18">
        <v>669.4</v>
      </c>
      <c r="F129" s="14">
        <v>3893.4</v>
      </c>
      <c r="G129" s="15">
        <f t="shared" si="7"/>
        <v>14.59</v>
      </c>
      <c r="H129" s="17">
        <f t="shared" si="3"/>
        <v>3.7473673396003493E-3</v>
      </c>
      <c r="I129" s="22">
        <f t="shared" si="4"/>
        <v>7.4947346792006986E-3</v>
      </c>
    </row>
    <row r="130" spans="1:9" x14ac:dyDescent="0.2">
      <c r="A130" s="6">
        <v>123</v>
      </c>
      <c r="B130" s="1" t="s">
        <v>42</v>
      </c>
      <c r="C130" s="1">
        <v>5</v>
      </c>
      <c r="D130" s="1">
        <v>2.7300000000000001E-2</v>
      </c>
      <c r="E130" s="18">
        <v>626.20000000000005</v>
      </c>
      <c r="F130" s="14">
        <v>8646.7999999999993</v>
      </c>
      <c r="G130" s="15">
        <f t="shared" si="7"/>
        <v>17.100000000000001</v>
      </c>
      <c r="H130" s="17">
        <f t="shared" si="3"/>
        <v>1.9776102141832821E-3</v>
      </c>
      <c r="I130" s="22">
        <f t="shared" si="4"/>
        <v>3.9552204283665642E-3</v>
      </c>
    </row>
    <row r="131" spans="1:9" x14ac:dyDescent="0.2">
      <c r="A131" s="6">
        <v>124</v>
      </c>
      <c r="B131" s="1" t="s">
        <v>43</v>
      </c>
      <c r="C131" s="1">
        <v>5</v>
      </c>
      <c r="D131" s="1">
        <v>2.7300000000000001E-2</v>
      </c>
      <c r="E131" s="18">
        <v>309.89999999999998</v>
      </c>
      <c r="F131" s="14">
        <v>2745.8</v>
      </c>
      <c r="G131" s="15">
        <f t="shared" si="7"/>
        <v>8.4600000000000009</v>
      </c>
      <c r="H131" s="17">
        <f t="shared" si="3"/>
        <v>3.0810692694296744E-3</v>
      </c>
      <c r="I131" s="22">
        <f t="shared" si="4"/>
        <v>6.1621385388593488E-3</v>
      </c>
    </row>
    <row r="132" spans="1:9" x14ac:dyDescent="0.2">
      <c r="A132" s="6">
        <v>125</v>
      </c>
      <c r="B132" s="1" t="s">
        <v>44</v>
      </c>
      <c r="C132" s="1">
        <v>9</v>
      </c>
      <c r="D132" s="1">
        <v>2.18E-2</v>
      </c>
      <c r="E132" s="18">
        <v>655.6</v>
      </c>
      <c r="F132" s="14">
        <v>3908</v>
      </c>
      <c r="G132" s="15">
        <f t="shared" si="7"/>
        <v>14.29</v>
      </c>
      <c r="H132" s="17">
        <f t="shared" si="3"/>
        <v>3.656601842374616E-3</v>
      </c>
      <c r="I132" s="22">
        <f t="shared" si="4"/>
        <v>7.313203684749232E-3</v>
      </c>
    </row>
    <row r="133" spans="1:9" x14ac:dyDescent="0.2">
      <c r="A133" s="6">
        <v>126</v>
      </c>
      <c r="B133" s="1" t="s">
        <v>45</v>
      </c>
      <c r="C133" s="1">
        <v>5</v>
      </c>
      <c r="D133" s="1">
        <v>2.7300000000000001E-2</v>
      </c>
      <c r="E133" s="18">
        <v>624.1</v>
      </c>
      <c r="F133" s="14">
        <v>5770.4</v>
      </c>
      <c r="G133" s="15">
        <f t="shared" si="7"/>
        <v>17.04</v>
      </c>
      <c r="H133" s="17">
        <f t="shared" si="3"/>
        <v>2.9530015250242617E-3</v>
      </c>
      <c r="I133" s="22">
        <f t="shared" si="4"/>
        <v>5.9060030500485234E-3</v>
      </c>
    </row>
    <row r="134" spans="1:9" x14ac:dyDescent="0.2">
      <c r="A134" s="6">
        <v>127</v>
      </c>
      <c r="B134" s="1" t="s">
        <v>46</v>
      </c>
      <c r="C134" s="1">
        <v>12</v>
      </c>
      <c r="D134" s="6">
        <v>1.7399999999999999E-2</v>
      </c>
      <c r="E134" s="18">
        <v>786.9</v>
      </c>
      <c r="F134" s="14">
        <v>3721.8</v>
      </c>
      <c r="G134" s="15">
        <f t="shared" si="7"/>
        <v>13.69</v>
      </c>
      <c r="H134" s="17">
        <f t="shared" si="3"/>
        <v>3.6783276909022511E-3</v>
      </c>
      <c r="I134" s="22">
        <f t="shared" si="4"/>
        <v>7.3566553818045022E-3</v>
      </c>
    </row>
    <row r="135" spans="1:9" x14ac:dyDescent="0.2">
      <c r="A135" s="6">
        <v>128</v>
      </c>
      <c r="B135" s="1" t="s">
        <v>48</v>
      </c>
      <c r="C135" s="1">
        <v>5</v>
      </c>
      <c r="D135" s="1">
        <v>2.7300000000000001E-2</v>
      </c>
      <c r="E135" s="18">
        <v>309.5</v>
      </c>
      <c r="F135" s="14">
        <v>2935.39</v>
      </c>
      <c r="G135" s="15">
        <f t="shared" si="7"/>
        <v>8.4499999999999993</v>
      </c>
      <c r="H135" s="17">
        <f t="shared" si="3"/>
        <v>2.8786634825355402E-3</v>
      </c>
      <c r="I135" s="22">
        <f t="shared" si="4"/>
        <v>5.7573269650710805E-3</v>
      </c>
    </row>
    <row r="136" spans="1:9" x14ac:dyDescent="0.2">
      <c r="A136" s="6">
        <v>129</v>
      </c>
      <c r="B136" s="1" t="s">
        <v>49</v>
      </c>
      <c r="C136" s="1">
        <v>5</v>
      </c>
      <c r="D136" s="1">
        <v>2.7300000000000001E-2</v>
      </c>
      <c r="E136" s="18">
        <v>604.4</v>
      </c>
      <c r="F136" s="14">
        <v>5768.1</v>
      </c>
      <c r="G136" s="15">
        <f t="shared" si="7"/>
        <v>16.5</v>
      </c>
      <c r="H136" s="17">
        <f t="shared" ref="H136:H171" si="8">G136/F136</f>
        <v>2.8605606698912985E-3</v>
      </c>
      <c r="I136" s="22">
        <f t="shared" ref="I136:I172" si="9">H136*2</f>
        <v>5.721121339782597E-3</v>
      </c>
    </row>
    <row r="137" spans="1:9" x14ac:dyDescent="0.2">
      <c r="A137" s="6">
        <v>130</v>
      </c>
      <c r="B137" s="1" t="s">
        <v>47</v>
      </c>
      <c r="C137" s="1">
        <v>5</v>
      </c>
      <c r="D137" s="1">
        <v>2.7300000000000001E-2</v>
      </c>
      <c r="E137" s="18">
        <v>635</v>
      </c>
      <c r="F137" s="14">
        <v>5811.7</v>
      </c>
      <c r="G137" s="15">
        <f t="shared" si="7"/>
        <v>17.34</v>
      </c>
      <c r="H137" s="17">
        <f t="shared" si="8"/>
        <v>2.9836364574909236E-3</v>
      </c>
      <c r="I137" s="22">
        <f t="shared" si="9"/>
        <v>5.9672729149818473E-3</v>
      </c>
    </row>
    <row r="138" spans="1:9" x14ac:dyDescent="0.2">
      <c r="A138" s="6">
        <v>131</v>
      </c>
      <c r="B138" s="1" t="s">
        <v>50</v>
      </c>
      <c r="C138" s="1">
        <v>9</v>
      </c>
      <c r="D138" s="1">
        <v>2.18E-2</v>
      </c>
      <c r="E138" s="18">
        <v>660.6</v>
      </c>
      <c r="F138" s="14">
        <v>3928.4</v>
      </c>
      <c r="G138" s="15">
        <f t="shared" si="7"/>
        <v>14.4</v>
      </c>
      <c r="H138" s="17">
        <f t="shared" si="8"/>
        <v>3.6656144995417983E-3</v>
      </c>
      <c r="I138" s="22">
        <f t="shared" si="9"/>
        <v>7.3312289990835966E-3</v>
      </c>
    </row>
    <row r="139" spans="1:9" x14ac:dyDescent="0.2">
      <c r="A139" s="6">
        <v>132</v>
      </c>
      <c r="B139" s="1" t="s">
        <v>51</v>
      </c>
      <c r="C139" s="1">
        <v>5</v>
      </c>
      <c r="D139" s="1">
        <v>2.7300000000000001E-2</v>
      </c>
      <c r="E139" s="18">
        <v>310.89999999999998</v>
      </c>
      <c r="F139" s="14">
        <v>2733.9</v>
      </c>
      <c r="G139" s="15">
        <f t="shared" si="7"/>
        <v>8.49</v>
      </c>
      <c r="H139" s="17">
        <f>G139/F139-0.00001</f>
        <v>3.0954537473938328E-3</v>
      </c>
      <c r="I139" s="22">
        <f t="shared" si="9"/>
        <v>6.1909074947876655E-3</v>
      </c>
    </row>
    <row r="140" spans="1:9" x14ac:dyDescent="0.2">
      <c r="A140" s="6">
        <v>133</v>
      </c>
      <c r="B140" s="1" t="s">
        <v>52</v>
      </c>
      <c r="C140" s="1">
        <v>16</v>
      </c>
      <c r="D140" s="6">
        <v>1.7399999999999999E-2</v>
      </c>
      <c r="E140" s="18">
        <v>1480.3</v>
      </c>
      <c r="F140" s="14">
        <v>7046.1</v>
      </c>
      <c r="G140" s="15">
        <f t="shared" si="7"/>
        <v>25.76</v>
      </c>
      <c r="H140" s="17">
        <f t="shared" si="8"/>
        <v>3.6559231347837811E-3</v>
      </c>
      <c r="I140" s="22">
        <f t="shared" si="9"/>
        <v>7.3118462695675622E-3</v>
      </c>
    </row>
    <row r="141" spans="1:9" x14ac:dyDescent="0.2">
      <c r="A141" s="6">
        <v>134</v>
      </c>
      <c r="B141" s="1" t="s">
        <v>53</v>
      </c>
      <c r="C141" s="1">
        <v>5</v>
      </c>
      <c r="D141" s="1">
        <v>2.7300000000000001E-2</v>
      </c>
      <c r="E141" s="18">
        <v>619</v>
      </c>
      <c r="F141" s="14">
        <v>5726.2</v>
      </c>
      <c r="G141" s="15">
        <f t="shared" si="7"/>
        <v>16.899999999999999</v>
      </c>
      <c r="H141" s="17">
        <f t="shared" si="8"/>
        <v>2.951346442667039E-3</v>
      </c>
      <c r="I141" s="22">
        <f t="shared" si="9"/>
        <v>5.9026928853340779E-3</v>
      </c>
    </row>
    <row r="142" spans="1:9" x14ac:dyDescent="0.2">
      <c r="A142" s="6">
        <v>135</v>
      </c>
      <c r="B142" s="1" t="s">
        <v>54</v>
      </c>
      <c r="C142" s="1">
        <v>5</v>
      </c>
      <c r="D142" s="1">
        <v>2.7300000000000001E-2</v>
      </c>
      <c r="E142" s="18">
        <v>608.5</v>
      </c>
      <c r="F142" s="14">
        <v>7015.8</v>
      </c>
      <c r="G142" s="15">
        <f t="shared" si="7"/>
        <v>16.61</v>
      </c>
      <c r="H142" s="17">
        <f t="shared" si="8"/>
        <v>2.3675133270617747E-3</v>
      </c>
      <c r="I142" s="22">
        <f t="shared" si="9"/>
        <v>4.7350266541235494E-3</v>
      </c>
    </row>
    <row r="143" spans="1:9" x14ac:dyDescent="0.2">
      <c r="A143" s="6">
        <v>136</v>
      </c>
      <c r="B143" s="1" t="s">
        <v>55</v>
      </c>
      <c r="C143" s="1">
        <v>5</v>
      </c>
      <c r="D143" s="1">
        <v>2.7300000000000001E-2</v>
      </c>
      <c r="E143" s="18">
        <v>616.6</v>
      </c>
      <c r="F143" s="14">
        <v>5800</v>
      </c>
      <c r="G143" s="15">
        <f t="shared" si="7"/>
        <v>16.829999999999998</v>
      </c>
      <c r="H143" s="17">
        <f t="shared" si="8"/>
        <v>2.9017241379310343E-3</v>
      </c>
      <c r="I143" s="22">
        <f t="shared" si="9"/>
        <v>5.8034482758620685E-3</v>
      </c>
    </row>
    <row r="144" spans="1:9" x14ac:dyDescent="0.2">
      <c r="A144" s="6">
        <v>137</v>
      </c>
      <c r="B144" s="1" t="s">
        <v>56</v>
      </c>
      <c r="C144" s="1">
        <v>5</v>
      </c>
      <c r="D144" s="1">
        <v>2.7300000000000001E-2</v>
      </c>
      <c r="E144" s="18">
        <v>458.7</v>
      </c>
      <c r="F144" s="14">
        <v>4381.2</v>
      </c>
      <c r="G144" s="15">
        <f t="shared" si="7"/>
        <v>12.52</v>
      </c>
      <c r="H144" s="17">
        <f t="shared" si="8"/>
        <v>2.8576645667853558E-3</v>
      </c>
      <c r="I144" s="22">
        <f t="shared" si="9"/>
        <v>5.7153291335707117E-3</v>
      </c>
    </row>
    <row r="145" spans="1:9" x14ac:dyDescent="0.2">
      <c r="A145" s="6">
        <v>138</v>
      </c>
      <c r="B145" s="1" t="s">
        <v>57</v>
      </c>
      <c r="C145" s="1">
        <v>9</v>
      </c>
      <c r="D145" s="1">
        <v>2.18E-2</v>
      </c>
      <c r="E145" s="18">
        <v>752</v>
      </c>
      <c r="F145" s="14">
        <v>3944.4</v>
      </c>
      <c r="G145" s="15">
        <f t="shared" si="7"/>
        <v>16.39</v>
      </c>
      <c r="H145" s="17">
        <f t="shared" si="8"/>
        <v>4.1552580874150693E-3</v>
      </c>
      <c r="I145" s="22">
        <f t="shared" si="9"/>
        <v>8.3105161748301386E-3</v>
      </c>
    </row>
    <row r="146" spans="1:9" x14ac:dyDescent="0.2">
      <c r="A146" s="6">
        <v>139</v>
      </c>
      <c r="B146" s="1" t="s">
        <v>59</v>
      </c>
      <c r="C146" s="1">
        <v>12</v>
      </c>
      <c r="D146" s="6">
        <v>1.7399999999999999E-2</v>
      </c>
      <c r="E146" s="18">
        <v>345.6</v>
      </c>
      <c r="F146" s="14">
        <v>2429.1999999999998</v>
      </c>
      <c r="G146" s="15">
        <f t="shared" si="7"/>
        <v>6.01</v>
      </c>
      <c r="H146" s="17">
        <f>G146/F146+0.00001</f>
        <v>2.4840655359789233E-3</v>
      </c>
      <c r="I146" s="22">
        <f t="shared" si="9"/>
        <v>4.9681310719578466E-3</v>
      </c>
    </row>
    <row r="147" spans="1:9" x14ac:dyDescent="0.2">
      <c r="A147" s="6">
        <v>140</v>
      </c>
      <c r="B147" s="1" t="s">
        <v>58</v>
      </c>
      <c r="C147" s="1">
        <v>5</v>
      </c>
      <c r="D147" s="1">
        <v>2.7300000000000001E-2</v>
      </c>
      <c r="E147" s="18">
        <v>453</v>
      </c>
      <c r="F147" s="14">
        <v>4402.3599999999997</v>
      </c>
      <c r="G147" s="15">
        <f t="shared" si="7"/>
        <v>12.37</v>
      </c>
      <c r="H147" s="17">
        <f t="shared" si="8"/>
        <v>2.8098565314967428E-3</v>
      </c>
      <c r="I147" s="22">
        <f t="shared" si="9"/>
        <v>5.6197130629934856E-3</v>
      </c>
    </row>
    <row r="148" spans="1:9" x14ac:dyDescent="0.2">
      <c r="A148" s="6">
        <v>141</v>
      </c>
      <c r="B148" s="1" t="s">
        <v>60</v>
      </c>
      <c r="C148" s="1">
        <v>5</v>
      </c>
      <c r="D148" s="1">
        <v>2.7300000000000001E-2</v>
      </c>
      <c r="E148" s="18">
        <v>300.10000000000002</v>
      </c>
      <c r="F148" s="14">
        <v>2868.1</v>
      </c>
      <c r="G148" s="15">
        <f t="shared" si="7"/>
        <v>8.19</v>
      </c>
      <c r="H148" s="17">
        <f t="shared" si="8"/>
        <v>2.8555489697011959E-3</v>
      </c>
      <c r="I148" s="22">
        <f t="shared" si="9"/>
        <v>5.7110979394023919E-3</v>
      </c>
    </row>
    <row r="149" spans="1:9" x14ac:dyDescent="0.2">
      <c r="A149" s="6">
        <v>142</v>
      </c>
      <c r="B149" s="1" t="s">
        <v>61</v>
      </c>
      <c r="C149" s="1">
        <v>5</v>
      </c>
      <c r="D149" s="1">
        <v>2.7300000000000001E-2</v>
      </c>
      <c r="E149" s="18">
        <v>632.5</v>
      </c>
      <c r="F149" s="14">
        <v>7128.4</v>
      </c>
      <c r="G149" s="15">
        <f t="shared" si="7"/>
        <v>17.27</v>
      </c>
      <c r="H149" s="17">
        <f t="shared" si="8"/>
        <v>2.4227035519892265E-3</v>
      </c>
      <c r="I149" s="22">
        <f t="shared" si="9"/>
        <v>4.8454071039784529E-3</v>
      </c>
    </row>
    <row r="150" spans="1:9" x14ac:dyDescent="0.2">
      <c r="A150" s="6">
        <v>143</v>
      </c>
      <c r="B150" s="1" t="s">
        <v>62</v>
      </c>
      <c r="C150" s="1">
        <v>5</v>
      </c>
      <c r="D150" s="1">
        <v>2.7300000000000001E-2</v>
      </c>
      <c r="E150" s="18">
        <v>306</v>
      </c>
      <c r="F150" s="14">
        <v>2733.5</v>
      </c>
      <c r="G150" s="15">
        <f t="shared" si="7"/>
        <v>8.35</v>
      </c>
      <c r="H150" s="17">
        <f>G150/F150+0.00001</f>
        <v>3.0646917870861532E-3</v>
      </c>
      <c r="I150" s="22">
        <f t="shared" si="9"/>
        <v>6.1293835741723065E-3</v>
      </c>
    </row>
    <row r="151" spans="1:9" x14ac:dyDescent="0.2">
      <c r="A151" s="6">
        <v>144</v>
      </c>
      <c r="B151" s="1" t="s">
        <v>63</v>
      </c>
      <c r="C151" s="1">
        <v>5</v>
      </c>
      <c r="D151" s="1">
        <v>2.7300000000000001E-2</v>
      </c>
      <c r="E151" s="18">
        <v>612.20000000000005</v>
      </c>
      <c r="F151" s="14">
        <v>5827.64</v>
      </c>
      <c r="G151" s="15">
        <f t="shared" si="7"/>
        <v>16.71</v>
      </c>
      <c r="H151" s="17">
        <f t="shared" si="8"/>
        <v>2.8673699816735418E-3</v>
      </c>
      <c r="I151" s="22">
        <f t="shared" si="9"/>
        <v>5.7347399633470835E-3</v>
      </c>
    </row>
    <row r="152" spans="1:9" x14ac:dyDescent="0.2">
      <c r="A152" s="6">
        <v>145</v>
      </c>
      <c r="B152" s="1" t="s">
        <v>65</v>
      </c>
      <c r="C152" s="1">
        <v>12</v>
      </c>
      <c r="D152" s="6">
        <v>1.7399999999999999E-2</v>
      </c>
      <c r="E152" s="18">
        <v>329.6</v>
      </c>
      <c r="F152" s="14">
        <v>2432.1</v>
      </c>
      <c r="G152" s="15">
        <f t="shared" si="7"/>
        <v>5.74</v>
      </c>
      <c r="H152" s="17">
        <f t="shared" si="8"/>
        <v>2.3601003248221704E-3</v>
      </c>
      <c r="I152" s="22">
        <f t="shared" si="9"/>
        <v>4.7202006496443408E-3</v>
      </c>
    </row>
    <row r="153" spans="1:9" x14ac:dyDescent="0.2">
      <c r="A153" s="6">
        <v>146</v>
      </c>
      <c r="B153" s="1" t="s">
        <v>64</v>
      </c>
      <c r="C153" s="1">
        <v>5</v>
      </c>
      <c r="D153" s="1">
        <v>2.7300000000000001E-2</v>
      </c>
      <c r="E153" s="18">
        <v>456.4</v>
      </c>
      <c r="F153" s="14">
        <v>4406.3999999999996</v>
      </c>
      <c r="G153" s="15">
        <f t="shared" si="7"/>
        <v>12.46</v>
      </c>
      <c r="H153" s="17">
        <f t="shared" si="8"/>
        <v>2.8277051561365293E-3</v>
      </c>
      <c r="I153" s="22">
        <f t="shared" si="9"/>
        <v>5.6554103122730586E-3</v>
      </c>
    </row>
    <row r="154" spans="1:9" x14ac:dyDescent="0.2">
      <c r="A154" s="6">
        <v>147</v>
      </c>
      <c r="B154" s="1" t="s">
        <v>68</v>
      </c>
      <c r="C154" s="1">
        <v>5</v>
      </c>
      <c r="D154" s="1">
        <v>2.7300000000000001E-2</v>
      </c>
      <c r="E154" s="18">
        <v>631.79999999999995</v>
      </c>
      <c r="F154" s="14">
        <v>5758.7</v>
      </c>
      <c r="G154" s="15">
        <f t="shared" si="7"/>
        <v>17.25</v>
      </c>
      <c r="H154" s="17">
        <f t="shared" si="8"/>
        <v>2.9954677270911841E-3</v>
      </c>
      <c r="I154" s="22">
        <f t="shared" si="9"/>
        <v>5.9909354541823681E-3</v>
      </c>
    </row>
    <row r="155" spans="1:9" x14ac:dyDescent="0.2">
      <c r="A155" s="6">
        <v>148</v>
      </c>
      <c r="B155" s="1" t="s">
        <v>67</v>
      </c>
      <c r="C155" s="1">
        <v>5</v>
      </c>
      <c r="D155" s="1">
        <v>2.7300000000000001E-2</v>
      </c>
      <c r="E155" s="18">
        <v>301.8</v>
      </c>
      <c r="F155" s="14">
        <v>2697.7</v>
      </c>
      <c r="G155" s="15">
        <f t="shared" si="7"/>
        <v>8.24</v>
      </c>
      <c r="H155" s="17">
        <f t="shared" si="8"/>
        <v>3.0544537939726436E-3</v>
      </c>
      <c r="I155" s="22">
        <f t="shared" si="9"/>
        <v>6.1089075879452873E-3</v>
      </c>
    </row>
    <row r="156" spans="1:9" x14ac:dyDescent="0.2">
      <c r="A156" s="6">
        <v>149</v>
      </c>
      <c r="B156" s="1" t="s">
        <v>66</v>
      </c>
      <c r="C156" s="1">
        <v>5</v>
      </c>
      <c r="D156" s="1">
        <v>2.7300000000000001E-2</v>
      </c>
      <c r="E156" s="18">
        <v>304.3</v>
      </c>
      <c r="F156" s="14">
        <v>2716.7</v>
      </c>
      <c r="G156" s="15">
        <f t="shared" si="7"/>
        <v>8.31</v>
      </c>
      <c r="H156" s="17">
        <f t="shared" si="8"/>
        <v>3.0588581735193437E-3</v>
      </c>
      <c r="I156" s="22">
        <f t="shared" si="9"/>
        <v>6.1177163470386873E-3</v>
      </c>
    </row>
    <row r="157" spans="1:9" s="11" customFormat="1" x14ac:dyDescent="0.2">
      <c r="A157" s="6">
        <v>150</v>
      </c>
      <c r="B157" s="6" t="s">
        <v>117</v>
      </c>
      <c r="C157" s="1">
        <v>5</v>
      </c>
      <c r="D157" s="1">
        <v>2.7300000000000001E-2</v>
      </c>
      <c r="E157" s="18">
        <v>768</v>
      </c>
      <c r="F157" s="14">
        <v>7321.9</v>
      </c>
      <c r="G157" s="15">
        <f t="shared" si="7"/>
        <v>20.97</v>
      </c>
      <c r="H157" s="17">
        <f t="shared" si="8"/>
        <v>2.8640107076032179E-3</v>
      </c>
      <c r="I157" s="22">
        <f t="shared" si="9"/>
        <v>5.7280214152064359E-3</v>
      </c>
    </row>
    <row r="158" spans="1:9" x14ac:dyDescent="0.2">
      <c r="A158" s="6">
        <v>151</v>
      </c>
      <c r="B158" s="6" t="s">
        <v>118</v>
      </c>
      <c r="C158" s="1">
        <v>5</v>
      </c>
      <c r="D158" s="1">
        <v>2.7300000000000001E-2</v>
      </c>
      <c r="E158" s="18">
        <v>318.89999999999998</v>
      </c>
      <c r="F158" s="14">
        <v>2721.8</v>
      </c>
      <c r="G158" s="15">
        <f t="shared" si="7"/>
        <v>8.7100000000000009</v>
      </c>
      <c r="H158" s="17">
        <f t="shared" si="8"/>
        <v>3.2000881769417297E-3</v>
      </c>
      <c r="I158" s="22">
        <f t="shared" si="9"/>
        <v>6.4001763538834595E-3</v>
      </c>
    </row>
    <row r="159" spans="1:9" x14ac:dyDescent="0.2">
      <c r="A159" s="6">
        <v>152</v>
      </c>
      <c r="B159" s="6" t="s">
        <v>119</v>
      </c>
      <c r="C159" s="6">
        <v>9</v>
      </c>
      <c r="D159" s="1">
        <v>2.18E-2</v>
      </c>
      <c r="E159" s="18">
        <v>1295.0999999999999</v>
      </c>
      <c r="F159" s="14">
        <v>7801.3</v>
      </c>
      <c r="G159" s="15">
        <f t="shared" si="7"/>
        <v>28.23</v>
      </c>
      <c r="H159" s="17">
        <f t="shared" si="8"/>
        <v>3.6186276646199994E-3</v>
      </c>
      <c r="I159" s="22">
        <f t="shared" si="9"/>
        <v>7.2372553292399987E-3</v>
      </c>
    </row>
    <row r="160" spans="1:9" x14ac:dyDescent="0.2">
      <c r="A160" s="6">
        <v>153</v>
      </c>
      <c r="B160" s="6" t="s">
        <v>120</v>
      </c>
      <c r="C160" s="6">
        <v>5</v>
      </c>
      <c r="D160" s="1">
        <v>2.7300000000000001E-2</v>
      </c>
      <c r="E160" s="18">
        <v>308.8</v>
      </c>
      <c r="F160" s="14">
        <v>2697.6</v>
      </c>
      <c r="G160" s="15">
        <f t="shared" ref="G160:G191" si="10">ROUND(D160*E160,2)</f>
        <v>8.43</v>
      </c>
      <c r="H160" s="17">
        <f t="shared" si="8"/>
        <v>3.1250000000000002E-3</v>
      </c>
      <c r="I160" s="22">
        <f t="shared" si="9"/>
        <v>6.2500000000000003E-3</v>
      </c>
    </row>
    <row r="161" spans="1:9" x14ac:dyDescent="0.2">
      <c r="A161" s="6">
        <v>154</v>
      </c>
      <c r="B161" s="6" t="s">
        <v>121</v>
      </c>
      <c r="C161" s="6">
        <v>5</v>
      </c>
      <c r="D161" s="1">
        <v>2.7300000000000001E-2</v>
      </c>
      <c r="E161" s="18">
        <v>761</v>
      </c>
      <c r="F161" s="14">
        <v>7339.7</v>
      </c>
      <c r="G161" s="15">
        <f t="shared" si="10"/>
        <v>20.78</v>
      </c>
      <c r="H161" s="17">
        <f t="shared" si="8"/>
        <v>2.8311783860375766E-3</v>
      </c>
      <c r="I161" s="22">
        <f t="shared" si="9"/>
        <v>5.6623567720751533E-3</v>
      </c>
    </row>
    <row r="162" spans="1:9" x14ac:dyDescent="0.2">
      <c r="A162" s="6">
        <v>155</v>
      </c>
      <c r="B162" s="1" t="s">
        <v>69</v>
      </c>
      <c r="C162" s="1">
        <v>12</v>
      </c>
      <c r="D162" s="6">
        <v>1.7399999999999999E-2</v>
      </c>
      <c r="E162" s="18">
        <v>783.2</v>
      </c>
      <c r="F162" s="14">
        <v>3714.1</v>
      </c>
      <c r="G162" s="15">
        <f t="shared" si="10"/>
        <v>13.63</v>
      </c>
      <c r="H162" s="17">
        <f t="shared" si="8"/>
        <v>3.6697988745591128E-3</v>
      </c>
      <c r="I162" s="22">
        <f t="shared" si="9"/>
        <v>7.3395977491182256E-3</v>
      </c>
    </row>
    <row r="163" spans="1:9" x14ac:dyDescent="0.2">
      <c r="A163" s="6">
        <v>156</v>
      </c>
      <c r="B163" s="1" t="s">
        <v>75</v>
      </c>
      <c r="C163" s="1">
        <v>5</v>
      </c>
      <c r="D163" s="1">
        <v>2.7300000000000001E-2</v>
      </c>
      <c r="E163" s="18">
        <v>604.29999999999995</v>
      </c>
      <c r="F163" s="14">
        <v>6879.6</v>
      </c>
      <c r="G163" s="15">
        <f t="shared" si="10"/>
        <v>16.5</v>
      </c>
      <c r="H163" s="17">
        <f t="shared" si="8"/>
        <v>2.3983952555381126E-3</v>
      </c>
      <c r="I163" s="22">
        <f t="shared" si="9"/>
        <v>4.7967905110762252E-3</v>
      </c>
    </row>
    <row r="164" spans="1:9" x14ac:dyDescent="0.2">
      <c r="A164" s="6">
        <v>157</v>
      </c>
      <c r="B164" s="6" t="s">
        <v>123</v>
      </c>
      <c r="C164" s="1">
        <v>5</v>
      </c>
      <c r="D164" s="1">
        <v>2.7300000000000001E-2</v>
      </c>
      <c r="E164" s="18">
        <v>614.20000000000005</v>
      </c>
      <c r="F164" s="14">
        <v>8438.11</v>
      </c>
      <c r="G164" s="15">
        <f t="shared" si="10"/>
        <v>16.77</v>
      </c>
      <c r="H164" s="17">
        <f t="shared" si="8"/>
        <v>1.9874118730379194E-3</v>
      </c>
      <c r="I164" s="22">
        <f t="shared" si="9"/>
        <v>3.9748237460758389E-3</v>
      </c>
    </row>
    <row r="165" spans="1:9" x14ac:dyDescent="0.2">
      <c r="A165" s="6">
        <v>158</v>
      </c>
      <c r="B165" s="6" t="s">
        <v>122</v>
      </c>
      <c r="C165" s="1">
        <v>5</v>
      </c>
      <c r="D165" s="1">
        <v>2.7300000000000001E-2</v>
      </c>
      <c r="E165" s="18">
        <v>302.5</v>
      </c>
      <c r="F165" s="14">
        <v>2698.8</v>
      </c>
      <c r="G165" s="15">
        <f t="shared" si="10"/>
        <v>8.26</v>
      </c>
      <c r="H165" s="17">
        <f t="shared" si="8"/>
        <v>3.0606195346079734E-3</v>
      </c>
      <c r="I165" s="22">
        <f t="shared" si="9"/>
        <v>6.1212390692159469E-3</v>
      </c>
    </row>
    <row r="166" spans="1:9" x14ac:dyDescent="0.2">
      <c r="A166" s="6">
        <v>159</v>
      </c>
      <c r="B166" s="1" t="s">
        <v>76</v>
      </c>
      <c r="C166" s="1">
        <v>9</v>
      </c>
      <c r="D166" s="1">
        <v>2.18E-2</v>
      </c>
      <c r="E166" s="18">
        <v>1504.8</v>
      </c>
      <c r="F166" s="14">
        <v>7751.4</v>
      </c>
      <c r="G166" s="15">
        <f t="shared" si="10"/>
        <v>32.799999999999997</v>
      </c>
      <c r="H166" s="17">
        <f t="shared" si="8"/>
        <v>4.2314936656603968E-3</v>
      </c>
      <c r="I166" s="22">
        <f t="shared" si="9"/>
        <v>8.4629873313207937E-3</v>
      </c>
    </row>
    <row r="167" spans="1:9" x14ac:dyDescent="0.2">
      <c r="A167" s="6">
        <v>160</v>
      </c>
      <c r="B167" s="6" t="s">
        <v>124</v>
      </c>
      <c r="C167" s="6">
        <v>5</v>
      </c>
      <c r="D167" s="1">
        <v>2.7300000000000001E-2</v>
      </c>
      <c r="E167" s="18">
        <v>462</v>
      </c>
      <c r="F167" s="14">
        <v>4379.8999999999996</v>
      </c>
      <c r="G167" s="15">
        <f t="shared" si="10"/>
        <v>12.61</v>
      </c>
      <c r="H167" s="17">
        <f t="shared" si="8"/>
        <v>2.8790611657800408E-3</v>
      </c>
      <c r="I167" s="22">
        <f t="shared" si="9"/>
        <v>5.7581223315600815E-3</v>
      </c>
    </row>
    <row r="168" spans="1:9" x14ac:dyDescent="0.2">
      <c r="A168" s="6">
        <v>161</v>
      </c>
      <c r="B168" s="1" t="s">
        <v>77</v>
      </c>
      <c r="C168" s="6">
        <v>5</v>
      </c>
      <c r="D168" s="1">
        <v>2.7300000000000001E-2</v>
      </c>
      <c r="E168" s="18">
        <v>608.70000000000005</v>
      </c>
      <c r="F168" s="14">
        <v>6865.9</v>
      </c>
      <c r="G168" s="15">
        <f t="shared" si="10"/>
        <v>16.62</v>
      </c>
      <c r="H168" s="17">
        <f t="shared" si="8"/>
        <v>2.4206586172242535E-3</v>
      </c>
      <c r="I168" s="22">
        <f t="shared" si="9"/>
        <v>4.841317234448507E-3</v>
      </c>
    </row>
    <row r="169" spans="1:9" x14ac:dyDescent="0.2">
      <c r="A169" s="6">
        <v>162</v>
      </c>
      <c r="B169" s="6" t="s">
        <v>126</v>
      </c>
      <c r="C169" s="6">
        <v>5</v>
      </c>
      <c r="D169" s="1">
        <v>2.7300000000000001E-2</v>
      </c>
      <c r="E169" s="18">
        <v>614.5</v>
      </c>
      <c r="F169" s="14">
        <v>8087.8</v>
      </c>
      <c r="G169" s="15">
        <f t="shared" si="10"/>
        <v>16.78</v>
      </c>
      <c r="H169" s="17">
        <f t="shared" si="8"/>
        <v>2.074729840005935E-3</v>
      </c>
      <c r="I169" s="22">
        <f t="shared" si="9"/>
        <v>4.14945968001187E-3</v>
      </c>
    </row>
    <row r="170" spans="1:9" x14ac:dyDescent="0.2">
      <c r="A170" s="6">
        <v>163</v>
      </c>
      <c r="B170" s="6" t="s">
        <v>125</v>
      </c>
      <c r="C170" s="6">
        <v>5</v>
      </c>
      <c r="D170" s="1">
        <v>2.7300000000000001E-2</v>
      </c>
      <c r="E170" s="18">
        <v>308</v>
      </c>
      <c r="F170" s="14">
        <v>2763.2</v>
      </c>
      <c r="G170" s="15">
        <f t="shared" si="10"/>
        <v>8.41</v>
      </c>
      <c r="H170" s="17">
        <f t="shared" si="8"/>
        <v>3.0435726693688481E-3</v>
      </c>
      <c r="I170" s="22">
        <f t="shared" si="9"/>
        <v>6.0871453387376963E-3</v>
      </c>
    </row>
    <row r="171" spans="1:9" x14ac:dyDescent="0.2">
      <c r="A171" s="6">
        <v>164</v>
      </c>
      <c r="B171" s="6" t="s">
        <v>127</v>
      </c>
      <c r="C171" s="6">
        <v>5</v>
      </c>
      <c r="D171" s="1">
        <v>2.7300000000000001E-2</v>
      </c>
      <c r="E171" s="18">
        <v>310.3</v>
      </c>
      <c r="F171" s="14">
        <v>2768.9</v>
      </c>
      <c r="G171" s="15">
        <f t="shared" si="10"/>
        <v>8.4700000000000006</v>
      </c>
      <c r="H171" s="17">
        <f t="shared" si="8"/>
        <v>3.0589764888583914E-3</v>
      </c>
      <c r="I171" s="22">
        <f t="shared" si="9"/>
        <v>6.1179529777167828E-3</v>
      </c>
    </row>
    <row r="172" spans="1:9" x14ac:dyDescent="0.2">
      <c r="A172" s="6">
        <v>165</v>
      </c>
      <c r="B172" s="6" t="s">
        <v>129</v>
      </c>
      <c r="C172" s="6">
        <v>5</v>
      </c>
      <c r="D172" s="1">
        <v>2.7300000000000001E-2</v>
      </c>
      <c r="E172" s="18">
        <v>606</v>
      </c>
      <c r="F172" s="14">
        <v>5689.1</v>
      </c>
      <c r="G172" s="15">
        <f t="shared" si="10"/>
        <v>16.54</v>
      </c>
      <c r="H172" s="17">
        <f>G172/F172</f>
        <v>2.9073139863950359E-3</v>
      </c>
      <c r="I172" s="22">
        <f t="shared" si="9"/>
        <v>5.8146279727900717E-3</v>
      </c>
    </row>
    <row r="173" spans="1:9" x14ac:dyDescent="0.2">
      <c r="A173" s="6">
        <v>166</v>
      </c>
      <c r="B173" s="6" t="s">
        <v>130</v>
      </c>
      <c r="C173" s="6">
        <v>5</v>
      </c>
      <c r="D173" s="1">
        <v>2.7300000000000001E-2</v>
      </c>
      <c r="E173" s="18">
        <v>306.39999999999998</v>
      </c>
      <c r="F173" s="14">
        <v>2768.6</v>
      </c>
      <c r="G173" s="15">
        <f t="shared" si="10"/>
        <v>8.36</v>
      </c>
      <c r="H173" s="17">
        <f t="shared" ref="H173:H200" si="11">G173/F173</f>
        <v>3.0195766813551975E-3</v>
      </c>
      <c r="I173" s="22">
        <f>H173*2</f>
        <v>6.0391533627103949E-3</v>
      </c>
    </row>
    <row r="174" spans="1:9" x14ac:dyDescent="0.2">
      <c r="A174" s="6">
        <v>167</v>
      </c>
      <c r="B174" s="6" t="s">
        <v>128</v>
      </c>
      <c r="C174" s="6">
        <v>5</v>
      </c>
      <c r="D174" s="1">
        <v>2.7300000000000001E-2</v>
      </c>
      <c r="E174" s="18">
        <v>306</v>
      </c>
      <c r="F174" s="14">
        <v>2721</v>
      </c>
      <c r="G174" s="15">
        <f t="shared" si="10"/>
        <v>8.35</v>
      </c>
      <c r="H174" s="17">
        <f t="shared" si="11"/>
        <v>3.0687247335538402E-3</v>
      </c>
      <c r="I174" s="22">
        <f t="shared" ref="I174:I200" si="12">H174*2</f>
        <v>6.1374494671076803E-3</v>
      </c>
    </row>
    <row r="175" spans="1:9" x14ac:dyDescent="0.2">
      <c r="A175" s="6">
        <v>168</v>
      </c>
      <c r="B175" s="6" t="s">
        <v>132</v>
      </c>
      <c r="C175" s="6">
        <v>9</v>
      </c>
      <c r="D175" s="1">
        <v>2.18E-2</v>
      </c>
      <c r="E175" s="18">
        <v>638.79999999999995</v>
      </c>
      <c r="F175" s="14">
        <v>3844.8</v>
      </c>
      <c r="G175" s="15">
        <f t="shared" si="10"/>
        <v>13.93</v>
      </c>
      <c r="H175" s="17">
        <f t="shared" si="11"/>
        <v>3.6230753225135245E-3</v>
      </c>
      <c r="I175" s="22">
        <f t="shared" si="12"/>
        <v>7.2461506450270489E-3</v>
      </c>
    </row>
    <row r="176" spans="1:9" x14ac:dyDescent="0.2">
      <c r="A176" s="6">
        <v>169</v>
      </c>
      <c r="B176" s="6" t="s">
        <v>131</v>
      </c>
      <c r="C176" s="6">
        <v>5</v>
      </c>
      <c r="D176" s="1">
        <v>2.7300000000000001E-2</v>
      </c>
      <c r="E176" s="18">
        <v>458.2</v>
      </c>
      <c r="F176" s="14">
        <v>4439.2</v>
      </c>
      <c r="G176" s="15">
        <f t="shared" si="10"/>
        <v>12.51</v>
      </c>
      <c r="H176" s="17">
        <f t="shared" si="11"/>
        <v>2.818075328888088E-3</v>
      </c>
      <c r="I176" s="22">
        <f t="shared" si="12"/>
        <v>5.6361506577761759E-3</v>
      </c>
    </row>
    <row r="177" spans="1:9" x14ac:dyDescent="0.2">
      <c r="A177" s="6">
        <v>170</v>
      </c>
      <c r="B177" s="6" t="s">
        <v>138</v>
      </c>
      <c r="C177" s="6">
        <v>5</v>
      </c>
      <c r="D177" s="1">
        <v>2.7300000000000001E-2</v>
      </c>
      <c r="E177" s="18">
        <v>618.1</v>
      </c>
      <c r="F177" s="14">
        <v>5766.85</v>
      </c>
      <c r="G177" s="15">
        <f t="shared" si="10"/>
        <v>16.87</v>
      </c>
      <c r="H177" s="17">
        <f t="shared" si="11"/>
        <v>2.9253405238561779E-3</v>
      </c>
      <c r="I177" s="22">
        <f t="shared" si="12"/>
        <v>5.8506810477123557E-3</v>
      </c>
    </row>
    <row r="178" spans="1:9" x14ac:dyDescent="0.2">
      <c r="A178" s="6">
        <v>171</v>
      </c>
      <c r="B178" s="6" t="s">
        <v>133</v>
      </c>
      <c r="C178" s="6">
        <v>5</v>
      </c>
      <c r="D178" s="1">
        <v>2.7300000000000001E-2</v>
      </c>
      <c r="E178" s="18">
        <v>621</v>
      </c>
      <c r="F178" s="14">
        <v>5781.8</v>
      </c>
      <c r="G178" s="15">
        <f t="shared" si="10"/>
        <v>16.95</v>
      </c>
      <c r="H178" s="17">
        <f t="shared" si="11"/>
        <v>2.9316129924936867E-3</v>
      </c>
      <c r="I178" s="22">
        <f t="shared" si="12"/>
        <v>5.8632259849873735E-3</v>
      </c>
    </row>
    <row r="179" spans="1:9" x14ac:dyDescent="0.2">
      <c r="A179" s="6">
        <v>172</v>
      </c>
      <c r="B179" s="6" t="s">
        <v>139</v>
      </c>
      <c r="C179" s="6">
        <v>5</v>
      </c>
      <c r="D179" s="1">
        <v>2.7300000000000001E-2</v>
      </c>
      <c r="E179" s="18">
        <v>450</v>
      </c>
      <c r="F179" s="14">
        <v>4426.3</v>
      </c>
      <c r="G179" s="15">
        <f t="shared" si="10"/>
        <v>12.29</v>
      </c>
      <c r="H179" s="17">
        <f t="shared" si="11"/>
        <v>2.7765854099360636E-3</v>
      </c>
      <c r="I179" s="22">
        <f t="shared" si="12"/>
        <v>5.5531708198721273E-3</v>
      </c>
    </row>
    <row r="180" spans="1:9" x14ac:dyDescent="0.2">
      <c r="A180" s="6">
        <v>173</v>
      </c>
      <c r="B180" s="6" t="s">
        <v>137</v>
      </c>
      <c r="C180" s="6">
        <v>5</v>
      </c>
      <c r="D180" s="1">
        <v>2.7300000000000001E-2</v>
      </c>
      <c r="E180" s="18">
        <v>441.4</v>
      </c>
      <c r="F180" s="14">
        <v>4379.7</v>
      </c>
      <c r="G180" s="15">
        <f t="shared" si="10"/>
        <v>12.05</v>
      </c>
      <c r="H180" s="17">
        <f t="shared" si="11"/>
        <v>2.7513299997716741E-3</v>
      </c>
      <c r="I180" s="22">
        <f t="shared" si="12"/>
        <v>5.5026599995433483E-3</v>
      </c>
    </row>
    <row r="181" spans="1:9" s="11" customFormat="1" x14ac:dyDescent="0.2">
      <c r="A181" s="6">
        <v>174</v>
      </c>
      <c r="B181" s="6" t="s">
        <v>136</v>
      </c>
      <c r="C181" s="6">
        <v>5</v>
      </c>
      <c r="D181" s="1">
        <v>2.7300000000000001E-2</v>
      </c>
      <c r="E181" s="18">
        <v>313.8</v>
      </c>
      <c r="F181" s="14">
        <v>2703.8</v>
      </c>
      <c r="G181" s="15">
        <f t="shared" si="10"/>
        <v>8.57</v>
      </c>
      <c r="H181" s="17">
        <f t="shared" si="11"/>
        <v>3.1696131370663508E-3</v>
      </c>
      <c r="I181" s="22">
        <f t="shared" si="12"/>
        <v>6.3392262741327017E-3</v>
      </c>
    </row>
    <row r="182" spans="1:9" x14ac:dyDescent="0.2">
      <c r="A182" s="6">
        <v>175</v>
      </c>
      <c r="B182" s="6" t="s">
        <v>135</v>
      </c>
      <c r="C182" s="6">
        <v>5</v>
      </c>
      <c r="D182" s="1">
        <v>2.7300000000000001E-2</v>
      </c>
      <c r="E182" s="18">
        <v>608.1</v>
      </c>
      <c r="F182" s="14">
        <v>5744.8</v>
      </c>
      <c r="G182" s="15">
        <f t="shared" si="10"/>
        <v>16.600000000000001</v>
      </c>
      <c r="H182" s="17">
        <f t="shared" si="11"/>
        <v>2.8895696978136752E-3</v>
      </c>
      <c r="I182" s="22">
        <f t="shared" si="12"/>
        <v>5.7791393956273503E-3</v>
      </c>
    </row>
    <row r="183" spans="1:9" x14ac:dyDescent="0.2">
      <c r="A183" s="6">
        <v>176</v>
      </c>
      <c r="B183" s="6" t="s">
        <v>134</v>
      </c>
      <c r="C183" s="6">
        <v>5</v>
      </c>
      <c r="D183" s="1">
        <v>2.7300000000000001E-2</v>
      </c>
      <c r="E183" s="18">
        <v>301.60000000000002</v>
      </c>
      <c r="F183" s="14">
        <v>2707.8</v>
      </c>
      <c r="G183" s="15">
        <f t="shared" si="10"/>
        <v>8.23</v>
      </c>
      <c r="H183" s="17">
        <f t="shared" si="11"/>
        <v>3.0393677524189378E-3</v>
      </c>
      <c r="I183" s="22">
        <f t="shared" si="12"/>
        <v>6.0787355048378755E-3</v>
      </c>
    </row>
    <row r="184" spans="1:9" x14ac:dyDescent="0.2">
      <c r="A184" s="6">
        <v>177</v>
      </c>
      <c r="B184" s="6" t="s">
        <v>141</v>
      </c>
      <c r="C184" s="6">
        <v>5</v>
      </c>
      <c r="D184" s="1">
        <v>2.7300000000000001E-2</v>
      </c>
      <c r="E184" s="18">
        <v>452.8</v>
      </c>
      <c r="F184" s="14">
        <v>4374</v>
      </c>
      <c r="G184" s="15">
        <f t="shared" si="10"/>
        <v>12.36</v>
      </c>
      <c r="H184" s="17">
        <f t="shared" si="11"/>
        <v>2.8257887517146776E-3</v>
      </c>
      <c r="I184" s="22">
        <f t="shared" si="12"/>
        <v>5.6515775034293551E-3</v>
      </c>
    </row>
    <row r="185" spans="1:9" x14ac:dyDescent="0.2">
      <c r="A185" s="6">
        <v>178</v>
      </c>
      <c r="B185" s="6" t="s">
        <v>140</v>
      </c>
      <c r="C185" s="6">
        <v>5</v>
      </c>
      <c r="D185" s="1">
        <v>2.7300000000000001E-2</v>
      </c>
      <c r="E185" s="18">
        <v>462</v>
      </c>
      <c r="F185" s="14">
        <v>4392.2</v>
      </c>
      <c r="G185" s="15">
        <f t="shared" si="10"/>
        <v>12.61</v>
      </c>
      <c r="H185" s="17">
        <f t="shared" si="11"/>
        <v>2.870998588406721E-3</v>
      </c>
      <c r="I185" s="22">
        <f t="shared" si="12"/>
        <v>5.7419971768134419E-3</v>
      </c>
    </row>
    <row r="186" spans="1:9" x14ac:dyDescent="0.2">
      <c r="A186" s="6">
        <v>179</v>
      </c>
      <c r="B186" s="1" t="s">
        <v>70</v>
      </c>
      <c r="C186" s="1">
        <v>12</v>
      </c>
      <c r="D186" s="6">
        <v>1.7399999999999999E-2</v>
      </c>
      <c r="E186" s="18">
        <v>787.5</v>
      </c>
      <c r="F186" s="14">
        <v>3793.2</v>
      </c>
      <c r="G186" s="15">
        <f t="shared" si="10"/>
        <v>13.7</v>
      </c>
      <c r="H186" s="17">
        <f t="shared" si="11"/>
        <v>3.6117262469682588E-3</v>
      </c>
      <c r="I186" s="22">
        <f t="shared" si="12"/>
        <v>7.2234524939365176E-3</v>
      </c>
    </row>
    <row r="187" spans="1:9" x14ac:dyDescent="0.2">
      <c r="A187" s="6">
        <v>180</v>
      </c>
      <c r="B187" s="6" t="s">
        <v>142</v>
      </c>
      <c r="C187" s="6">
        <v>5</v>
      </c>
      <c r="D187" s="1">
        <v>2.7300000000000001E-2</v>
      </c>
      <c r="E187" s="18">
        <v>304</v>
      </c>
      <c r="F187" s="14">
        <v>2693.4</v>
      </c>
      <c r="G187" s="15">
        <f t="shared" si="10"/>
        <v>8.3000000000000007</v>
      </c>
      <c r="H187" s="17">
        <f t="shared" si="11"/>
        <v>3.0816068909185418E-3</v>
      </c>
      <c r="I187" s="22">
        <f t="shared" si="12"/>
        <v>6.1632137818370836E-3</v>
      </c>
    </row>
    <row r="188" spans="1:9" x14ac:dyDescent="0.2">
      <c r="A188" s="6">
        <v>181</v>
      </c>
      <c r="B188" s="6" t="s">
        <v>144</v>
      </c>
      <c r="C188" s="6">
        <v>5</v>
      </c>
      <c r="D188" s="1">
        <v>2.7300000000000001E-2</v>
      </c>
      <c r="E188" s="18">
        <v>308</v>
      </c>
      <c r="F188" s="14">
        <v>2749.1</v>
      </c>
      <c r="G188" s="15">
        <f t="shared" si="10"/>
        <v>8.41</v>
      </c>
      <c r="H188" s="17">
        <f t="shared" si="11"/>
        <v>3.0591830053472045E-3</v>
      </c>
      <c r="I188" s="22">
        <f t="shared" si="12"/>
        <v>6.118366010694409E-3</v>
      </c>
    </row>
    <row r="189" spans="1:9" x14ac:dyDescent="0.2">
      <c r="A189" s="6">
        <v>182</v>
      </c>
      <c r="B189" s="6" t="s">
        <v>143</v>
      </c>
      <c r="C189" s="6">
        <v>5</v>
      </c>
      <c r="D189" s="1">
        <v>2.7300000000000001E-2</v>
      </c>
      <c r="E189" s="18">
        <v>462</v>
      </c>
      <c r="F189" s="14">
        <v>4442.1000000000004</v>
      </c>
      <c r="G189" s="15">
        <f t="shared" si="10"/>
        <v>12.61</v>
      </c>
      <c r="H189" s="17">
        <f t="shared" si="11"/>
        <v>2.8387474392742168E-3</v>
      </c>
      <c r="I189" s="22">
        <f t="shared" si="12"/>
        <v>5.6774948785484336E-3</v>
      </c>
    </row>
    <row r="190" spans="1:9" x14ac:dyDescent="0.2">
      <c r="A190" s="6">
        <v>183</v>
      </c>
      <c r="B190" s="6" t="s">
        <v>145</v>
      </c>
      <c r="C190" s="6">
        <v>5</v>
      </c>
      <c r="D190" s="1">
        <v>2.7300000000000001E-2</v>
      </c>
      <c r="E190" s="18">
        <v>624.6</v>
      </c>
      <c r="F190" s="14">
        <v>5761.8</v>
      </c>
      <c r="G190" s="15">
        <f t="shared" si="10"/>
        <v>17.05</v>
      </c>
      <c r="H190" s="17">
        <f t="shared" si="11"/>
        <v>2.9591447117220315E-3</v>
      </c>
      <c r="I190" s="22">
        <f t="shared" si="12"/>
        <v>5.918289423444063E-3</v>
      </c>
    </row>
    <row r="191" spans="1:9" x14ac:dyDescent="0.2">
      <c r="A191" s="6">
        <v>184</v>
      </c>
      <c r="B191" s="6" t="s">
        <v>146</v>
      </c>
      <c r="C191" s="6">
        <v>5</v>
      </c>
      <c r="D191" s="1">
        <v>2.7300000000000001E-2</v>
      </c>
      <c r="E191" s="18">
        <v>305</v>
      </c>
      <c r="F191" s="14">
        <v>2733.9</v>
      </c>
      <c r="G191" s="15">
        <f t="shared" si="10"/>
        <v>8.33</v>
      </c>
      <c r="H191" s="17">
        <f t="shared" si="11"/>
        <v>3.0469292951461283E-3</v>
      </c>
      <c r="I191" s="22">
        <f t="shared" si="12"/>
        <v>6.0938585902922567E-3</v>
      </c>
    </row>
    <row r="192" spans="1:9" x14ac:dyDescent="0.2">
      <c r="A192" s="6">
        <v>185</v>
      </c>
      <c r="B192" s="6" t="s">
        <v>147</v>
      </c>
      <c r="C192" s="6">
        <v>5</v>
      </c>
      <c r="D192" s="1">
        <v>2.7300000000000001E-2</v>
      </c>
      <c r="E192" s="18">
        <v>305.2</v>
      </c>
      <c r="F192" s="14">
        <v>2730.9</v>
      </c>
      <c r="G192" s="15">
        <f t="shared" ref="G192:G200" si="13">ROUND(D192*E192,2)</f>
        <v>8.33</v>
      </c>
      <c r="H192" s="17">
        <f t="shared" si="11"/>
        <v>3.0502764656340398E-3</v>
      </c>
      <c r="I192" s="22">
        <f t="shared" si="12"/>
        <v>6.1005529312680795E-3</v>
      </c>
    </row>
    <row r="193" spans="1:9" x14ac:dyDescent="0.2">
      <c r="A193" s="6">
        <v>186</v>
      </c>
      <c r="B193" s="1" t="s">
        <v>71</v>
      </c>
      <c r="C193" s="1">
        <v>12</v>
      </c>
      <c r="D193" s="6">
        <v>1.7399999999999999E-2</v>
      </c>
      <c r="E193" s="18">
        <v>813.6</v>
      </c>
      <c r="F193" s="14">
        <v>3670.9</v>
      </c>
      <c r="G193" s="15">
        <f t="shared" si="13"/>
        <v>14.16</v>
      </c>
      <c r="H193" s="17">
        <f t="shared" si="11"/>
        <v>3.8573646789615626E-3</v>
      </c>
      <c r="I193" s="22">
        <f t="shared" si="12"/>
        <v>7.7147293579231252E-3</v>
      </c>
    </row>
    <row r="194" spans="1:9" x14ac:dyDescent="0.2">
      <c r="A194" s="6">
        <v>187</v>
      </c>
      <c r="B194" s="1" t="s">
        <v>72</v>
      </c>
      <c r="C194" s="1">
        <v>12</v>
      </c>
      <c r="D194" s="6">
        <v>1.7399999999999999E-2</v>
      </c>
      <c r="E194" s="18">
        <v>788</v>
      </c>
      <c r="F194" s="14">
        <v>3729.8</v>
      </c>
      <c r="G194" s="15">
        <f t="shared" si="13"/>
        <v>13.71</v>
      </c>
      <c r="H194" s="17">
        <f t="shared" si="11"/>
        <v>3.6758003110086332E-3</v>
      </c>
      <c r="I194" s="22">
        <f t="shared" si="12"/>
        <v>7.3516006220172665E-3</v>
      </c>
    </row>
    <row r="195" spans="1:9" x14ac:dyDescent="0.2">
      <c r="A195" s="6">
        <v>188</v>
      </c>
      <c r="B195" s="1" t="s">
        <v>73</v>
      </c>
      <c r="C195" s="1">
        <v>12</v>
      </c>
      <c r="D195" s="6">
        <v>1.7399999999999999E-2</v>
      </c>
      <c r="E195" s="18">
        <v>754.8</v>
      </c>
      <c r="F195" s="14">
        <v>3757.8</v>
      </c>
      <c r="G195" s="15">
        <f t="shared" si="13"/>
        <v>13.13</v>
      </c>
      <c r="H195" s="17">
        <f>G195/F195+0.00001</f>
        <v>3.5040656767257438E-3</v>
      </c>
      <c r="I195" s="22">
        <f t="shared" si="12"/>
        <v>7.0081313534514876E-3</v>
      </c>
    </row>
    <row r="196" spans="1:9" x14ac:dyDescent="0.2">
      <c r="A196" s="6">
        <v>189</v>
      </c>
      <c r="B196" s="1" t="s">
        <v>74</v>
      </c>
      <c r="C196" s="1">
        <v>6</v>
      </c>
      <c r="D196" s="1">
        <v>2.18E-2</v>
      </c>
      <c r="E196" s="18">
        <v>992.1</v>
      </c>
      <c r="F196" s="14">
        <v>10271.700000000001</v>
      </c>
      <c r="G196" s="15">
        <f t="shared" si="13"/>
        <v>21.63</v>
      </c>
      <c r="H196" s="17">
        <f t="shared" si="11"/>
        <v>2.1057857998189196E-3</v>
      </c>
      <c r="I196" s="22">
        <f t="shared" si="12"/>
        <v>4.2115715996378393E-3</v>
      </c>
    </row>
    <row r="197" spans="1:9" x14ac:dyDescent="0.2">
      <c r="A197" s="6">
        <v>190</v>
      </c>
      <c r="B197" s="6" t="s">
        <v>149</v>
      </c>
      <c r="C197" s="6">
        <v>9</v>
      </c>
      <c r="D197" s="1">
        <v>2.18E-2</v>
      </c>
      <c r="E197" s="18">
        <v>1954.9</v>
      </c>
      <c r="F197" s="14">
        <v>11337.2</v>
      </c>
      <c r="G197" s="15">
        <f t="shared" si="13"/>
        <v>42.62</v>
      </c>
      <c r="H197" s="17">
        <f t="shared" si="11"/>
        <v>3.7593056486610447E-3</v>
      </c>
      <c r="I197" s="22">
        <f t="shared" si="12"/>
        <v>7.5186112973220894E-3</v>
      </c>
    </row>
    <row r="198" spans="1:9" x14ac:dyDescent="0.2">
      <c r="A198" s="6">
        <v>191</v>
      </c>
      <c r="B198" s="6" t="s">
        <v>148</v>
      </c>
      <c r="C198" s="6">
        <v>5</v>
      </c>
      <c r="D198" s="1">
        <v>2.7300000000000001E-2</v>
      </c>
      <c r="E198" s="18">
        <v>297</v>
      </c>
      <c r="F198" s="14">
        <v>2665.1</v>
      </c>
      <c r="G198" s="15">
        <f t="shared" si="13"/>
        <v>8.11</v>
      </c>
      <c r="H198" s="17">
        <f t="shared" si="11"/>
        <v>3.0430377846985103E-3</v>
      </c>
      <c r="I198" s="22">
        <f t="shared" si="12"/>
        <v>6.0860755693970207E-3</v>
      </c>
    </row>
    <row r="199" spans="1:9" x14ac:dyDescent="0.2">
      <c r="A199" s="6">
        <v>192</v>
      </c>
      <c r="B199" s="6" t="s">
        <v>150</v>
      </c>
      <c r="C199" s="6">
        <v>9</v>
      </c>
      <c r="D199" s="1">
        <v>2.18E-2</v>
      </c>
      <c r="E199" s="18">
        <v>2847.9</v>
      </c>
      <c r="F199" s="14">
        <v>9360.4</v>
      </c>
      <c r="G199" s="15">
        <f t="shared" si="13"/>
        <v>62.08</v>
      </c>
      <c r="H199" s="17">
        <f t="shared" si="11"/>
        <v>6.6321952053331051E-3</v>
      </c>
      <c r="I199" s="22">
        <f t="shared" si="12"/>
        <v>1.326439041066621E-2</v>
      </c>
    </row>
    <row r="200" spans="1:9" x14ac:dyDescent="0.2">
      <c r="A200" s="6">
        <v>193</v>
      </c>
      <c r="B200" s="6" t="s">
        <v>151</v>
      </c>
      <c r="C200" s="6">
        <v>5</v>
      </c>
      <c r="D200" s="1">
        <v>2.7300000000000001E-2</v>
      </c>
      <c r="E200" s="18">
        <v>301.39999999999998</v>
      </c>
      <c r="F200" s="14">
        <v>2675.7</v>
      </c>
      <c r="G200" s="15">
        <f t="shared" si="13"/>
        <v>8.23</v>
      </c>
      <c r="H200" s="17">
        <f t="shared" si="11"/>
        <v>3.0758306237620068E-3</v>
      </c>
      <c r="I200" s="22">
        <f t="shared" si="12"/>
        <v>6.1516612475240135E-3</v>
      </c>
    </row>
    <row r="202" spans="1:9" x14ac:dyDescent="0.2">
      <c r="B202" s="8"/>
      <c r="C202" s="8"/>
      <c r="D202" s="8"/>
      <c r="E202" s="8"/>
      <c r="F202" s="8"/>
    </row>
    <row r="203" spans="1:9" x14ac:dyDescent="0.2">
      <c r="B203" s="7" t="s">
        <v>196</v>
      </c>
      <c r="C203" s="7"/>
      <c r="D203" s="7"/>
      <c r="E203" s="7"/>
      <c r="F203" s="7"/>
    </row>
    <row r="204" spans="1:9" x14ac:dyDescent="0.2">
      <c r="B204" s="8"/>
      <c r="C204" s="8"/>
      <c r="D204" s="8"/>
      <c r="E204" s="8"/>
      <c r="F204" s="8"/>
    </row>
  </sheetData>
  <autoFilter ref="A7:H200"/>
  <mergeCells count="2">
    <mergeCell ref="A3:G4"/>
    <mergeCell ref="A1:I1"/>
  </mergeCells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01.06.(2017)</vt:lpstr>
      <vt:lpstr>'01.06.(2017)'!Заголовки_для_печати</vt:lpstr>
      <vt:lpstr>'01.06.(2017)'!Область_печати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Дядченко Анна Владимировна</cp:lastModifiedBy>
  <cp:lastPrinted>2017-03-20T07:22:05Z</cp:lastPrinted>
  <dcterms:created xsi:type="dcterms:W3CDTF">1996-10-08T23:32:33Z</dcterms:created>
  <dcterms:modified xsi:type="dcterms:W3CDTF">2018-04-13T01:58:46Z</dcterms:modified>
</cp:coreProperties>
</file>